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Paty FH\Documents\PROPUESTAS DE PARQUE ANATEX\"/>
    </mc:Choice>
  </mc:AlternateContent>
  <xr:revisionPtr revIDLastSave="0" documentId="13_ncr:1_{EEB052AF-309C-4151-9B16-FEA28D0A05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0 Anexo AE-10 &quot;Catalogo de con" sheetId="1" r:id="rId1"/>
    <sheet name="Hoja1" sheetId="2" r:id="rId2"/>
  </sheets>
  <calcPr calcId="181029"/>
</workbook>
</file>

<file path=xl/calcChain.xml><?xml version="1.0" encoding="utf-8"?>
<calcChain xmlns="http://schemas.openxmlformats.org/spreadsheetml/2006/main">
  <c r="M65" i="2" l="1"/>
  <c r="H59" i="2"/>
  <c r="G59" i="2"/>
  <c r="K56" i="2"/>
  <c r="K53" i="2"/>
  <c r="K58" i="2" s="1"/>
  <c r="G35" i="2"/>
  <c r="M35" i="2" s="1"/>
  <c r="G33" i="2"/>
  <c r="M33" i="2" s="1"/>
  <c r="G31" i="2"/>
  <c r="M31" i="2" s="1"/>
  <c r="J28" i="2"/>
  <c r="J26" i="2"/>
  <c r="K29" i="2" s="1"/>
  <c r="K13" i="2"/>
  <c r="G13" i="2"/>
  <c r="N10" i="2"/>
  <c r="H10" i="2"/>
  <c r="H13" i="2" s="1"/>
  <c r="I16" i="2" s="1"/>
  <c r="K5" i="2"/>
  <c r="H5" i="2"/>
  <c r="L5" i="2" s="1"/>
  <c r="G5" i="2"/>
  <c r="K2" i="2"/>
  <c r="M37" i="2" l="1"/>
  <c r="M15" i="2" s="1"/>
  <c r="M56" i="2"/>
</calcChain>
</file>

<file path=xl/sharedStrings.xml><?xml version="1.0" encoding="utf-8"?>
<sst xmlns="http://schemas.openxmlformats.org/spreadsheetml/2006/main" count="2449" uniqueCount="834">
  <si>
    <t>OPUS 2000</t>
  </si>
  <si>
    <t xml:space="preserve"> </t>
  </si>
  <si>
    <t>CLAVE</t>
  </si>
  <si>
    <t>C O N C E P TO</t>
  </si>
  <si>
    <t>UNIDAD</t>
  </si>
  <si>
    <t>CANTIDAD</t>
  </si>
  <si>
    <t>IMPORTE</t>
  </si>
  <si>
    <t>CONSTRUCCIÓN DE PARQUE ANÁHUAC</t>
  </si>
  <si>
    <t>1</t>
  </si>
  <si>
    <t>ZONA 01</t>
  </si>
  <si>
    <t>1.01</t>
  </si>
  <si>
    <t>Preliminares antes de la obra</t>
  </si>
  <si>
    <t>RETABANC</t>
  </si>
  <si>
    <t xml:space="preserve">Retiro de banca prefabricada con recuperación a </t>
  </si>
  <si>
    <t>PZA</t>
  </si>
  <si>
    <t xml:space="preserve">favor de la dependencia, piezas removibles por </t>
  </si>
  <si>
    <t xml:space="preserve">dos personas. Incluye: materiales, mano de obra, </t>
  </si>
  <si>
    <t xml:space="preserve">herramienta, acarreos horizontales y/o verticales, </t>
  </si>
  <si>
    <t xml:space="preserve">limpieza del área de trabajo y todo lo necesario </t>
  </si>
  <si>
    <t>para su correcta ejecución. P.U.O.T.</t>
  </si>
  <si>
    <t>010.76.25</t>
  </si>
  <si>
    <t xml:space="preserve">Demolición de banquetas, tapas y camellones de 8 </t>
  </si>
  <si>
    <t>M2</t>
  </si>
  <si>
    <t xml:space="preserve">cm. a 12 cm. de espesor promedio, de concreto </t>
  </si>
  <si>
    <t xml:space="preserve">armado, con medios mecánicos, considerando la </t>
  </si>
  <si>
    <t xml:space="preserve">demolición de guarniciones. Incluye: mano de obra, </t>
  </si>
  <si>
    <t xml:space="preserve">herramienta, acarreos horizontales y/o verticales </t>
  </si>
  <si>
    <t xml:space="preserve">al sitio de acopio indicado por la supervisión y </t>
  </si>
  <si>
    <t xml:space="preserve">retiro fuera de la obra a tiro libre, limpieza del área </t>
  </si>
  <si>
    <t>de trabajo. P.U.O.T.</t>
  </si>
  <si>
    <t>010.97.01</t>
  </si>
  <si>
    <t xml:space="preserve">Acarreo en camión de material producto de la </t>
  </si>
  <si>
    <t>M3</t>
  </si>
  <si>
    <t xml:space="preserve">excavación y/o demolición fuera de la obra a tiro </t>
  </si>
  <si>
    <t xml:space="preserve">libre autorizado por las autoridades, considerando </t>
  </si>
  <si>
    <t xml:space="preserve">el llenado del camión, con medios manuales. </t>
  </si>
  <si>
    <t xml:space="preserve">Incluye: materiales, mano de obra, herramienta, </t>
  </si>
  <si>
    <t xml:space="preserve">acarreos horizontales y/o verticales, limpieza del </t>
  </si>
  <si>
    <t xml:space="preserve">área de trabajo y todo lo necesario para su </t>
  </si>
  <si>
    <t>correcta ejecución. P.U.O.T.</t>
  </si>
  <si>
    <t>RETSEÑ</t>
  </si>
  <si>
    <t xml:space="preserve">Retiro de señaletica considerando poste y señal. </t>
  </si>
  <si>
    <t xml:space="preserve">Total de  </t>
  </si>
  <si>
    <t>1.02</t>
  </si>
  <si>
    <t>Preliminares de obra nueva</t>
  </si>
  <si>
    <t>010.90.01</t>
  </si>
  <si>
    <t xml:space="preserve">Trazo y nivelación con equipo topográfico, </t>
  </si>
  <si>
    <t xml:space="preserve">estableciendo ejes de referencia y bancos de </t>
  </si>
  <si>
    <t xml:space="preserve">nivel. Incluye: materiales, mano de obra, </t>
  </si>
  <si>
    <t>EXCAVACIST</t>
  </si>
  <si>
    <t xml:space="preserve">Excavación  a cielo abierto en terreno tipo I, de </t>
  </si>
  <si>
    <t xml:space="preserve">hasta 2.50 m de profunidad, por medios manuales, </t>
  </si>
  <si>
    <t xml:space="preserve">considerando corte de piedras y perfilamiento de </t>
  </si>
  <si>
    <t>cajón.</t>
  </si>
  <si>
    <t>010.93.02</t>
  </si>
  <si>
    <t xml:space="preserve">Relleno con sano de la región para alcanzar </t>
  </si>
  <si>
    <t xml:space="preserve">niveles. Incluye: materiales, mano de obra, </t>
  </si>
  <si>
    <t>010.93.03</t>
  </si>
  <si>
    <t>1.04</t>
  </si>
  <si>
    <t>Cimentación</t>
  </si>
  <si>
    <t>ANAH-D-1</t>
  </si>
  <si>
    <t xml:space="preserve">Dado D1 de 0.85x0.35 m x 45 cm de alto. de </t>
  </si>
  <si>
    <t>pza</t>
  </si>
  <si>
    <t xml:space="preserve">concreto premezclado F'c=250 kg/cm2, armado </t>
  </si>
  <si>
    <t xml:space="preserve">con 4 varillas del No. 6, 4 varillas del No. 5 y </t>
  </si>
  <si>
    <t xml:space="preserve">estribos # 3 @ 0.2 m, más dos grapas del #3 @ </t>
  </si>
  <si>
    <t xml:space="preserve">0.2 m. Este armado deberá coincidir con el armado </t>
  </si>
  <si>
    <t xml:space="preserve">de la columna, y seguir dimensiones y gometria. </t>
  </si>
  <si>
    <t xml:space="preserve">Incluye: suministro de materiales, acarreos, </t>
  </si>
  <si>
    <t xml:space="preserve">cortes, traslapes, desperdicios, habilitado, </t>
  </si>
  <si>
    <t xml:space="preserve">cimbrado acabado común, colado, vibrado, </t>
  </si>
  <si>
    <t>descimbrado, mano de obra, equipo y herramienta.</t>
  </si>
  <si>
    <t>CTBCDE- 45X20</t>
  </si>
  <si>
    <t xml:space="preserve">Contratrabe de 0.45X0.20 m x 4,00 m. de concreto </t>
  </si>
  <si>
    <t xml:space="preserve">premezclado F'c=250 kg/cm2, T.M.A. 19 mm, </t>
  </si>
  <si>
    <t xml:space="preserve">armado con 5 varillas # 4, 2 varillas # 3 , estribos # </t>
  </si>
  <si>
    <t xml:space="preserve">3 a cada 15 cm., Incluye: suministro de materiales, </t>
  </si>
  <si>
    <t xml:space="preserve">acarreos , cortes, traslapes, desperdicios, </t>
  </si>
  <si>
    <t xml:space="preserve">habilitado, cimbrado acabado común, descimbrado </t>
  </si>
  <si>
    <t>, limpieza, mano de obra, equipo y herramienta.</t>
  </si>
  <si>
    <t>CT1-2- 45X20</t>
  </si>
  <si>
    <t xml:space="preserve">Contratrabe de 0.45X0.20 m x 12,00 m. de </t>
  </si>
  <si>
    <t xml:space="preserve">concreto premezclado F'c=250 kg/cm2, T.M.A. 19 </t>
  </si>
  <si>
    <t xml:space="preserve">mm, armado con 5 varillas # 4, 2 varillas # 3 , 40 </t>
  </si>
  <si>
    <t xml:space="preserve">estribos de No. 3 @ 10 cm y el resto de la pieza </t>
  </si>
  <si>
    <t xml:space="preserve">con estribos # 3 a cada 15 cm., Incluye: suministro </t>
  </si>
  <si>
    <t xml:space="preserve">de materiales, acarreos , cortes, traslapes, </t>
  </si>
  <si>
    <t xml:space="preserve">desperdicios, habilitado, cimbrado acabado </t>
  </si>
  <si>
    <t xml:space="preserve">común, descimbrado , limpieza, mano de obra, </t>
  </si>
  <si>
    <t>equipo y herramienta.</t>
  </si>
  <si>
    <t>ANAH-LOSA15</t>
  </si>
  <si>
    <t xml:space="preserve">Losa de cimentación de 15cm de espesor, armada </t>
  </si>
  <si>
    <t xml:space="preserve">con doble parrilla de No. 3 @ 20 cm en amb os </t>
  </si>
  <si>
    <t xml:space="preserve">sentidos y ambos lechos, Incluye: suministro de </t>
  </si>
  <si>
    <t xml:space="preserve">materiales, acarreos , cortes, traslapes, </t>
  </si>
  <si>
    <t>ANAH-REFINF</t>
  </si>
  <si>
    <t xml:space="preserve">Refuerzo en lecho inferior de losa, por medio de </t>
  </si>
  <si>
    <t>M</t>
  </si>
  <si>
    <t xml:space="preserve">parilla sencilla de No. 3 @ 20 cm en ambos </t>
  </si>
  <si>
    <t xml:space="preserve">sentidos a  1/4" del claro, a ejes de trabes. </t>
  </si>
  <si>
    <t xml:space="preserve">Incluye: suministro de materiales, acarreos , </t>
  </si>
  <si>
    <t xml:space="preserve">cimbrado acabado común, descimbrado , limpieza, </t>
  </si>
  <si>
    <t>mano de obra, equipo y herramienta.</t>
  </si>
  <si>
    <t>REF ARBOL</t>
  </si>
  <si>
    <t xml:space="preserve">Refuerzo a base de 8 varillas de No. 4 de 1.20 m </t>
  </si>
  <si>
    <t xml:space="preserve">de largo, colocadas en esquinas de perforación </t>
  </si>
  <si>
    <t xml:space="preserve">de losa, considerando colocación antes del </t>
  </si>
  <si>
    <t xml:space="preserve">colado, Incluye: suministro de materiales, acarreos </t>
  </si>
  <si>
    <t xml:space="preserve">, cortes, traslapes, desperdicios, habilitado, </t>
  </si>
  <si>
    <t>mano de obra, equipo y herramienta. P.U.O.T.</t>
  </si>
  <si>
    <t>1.05</t>
  </si>
  <si>
    <t xml:space="preserve">Estructura </t>
  </si>
  <si>
    <t>ANAH-C1</t>
  </si>
  <si>
    <t xml:space="preserve">Columna C1 de 25x70 cm. de concreto de F'c=250 </t>
  </si>
  <si>
    <t xml:space="preserve">kg/cm2, acabado aparente, armado con 4 varillas </t>
  </si>
  <si>
    <t xml:space="preserve">del No. 6 (3/4"), 4 varillas del No. 5 (3/8")y estribo </t>
  </si>
  <si>
    <t xml:space="preserve">de de varilla del No. 3 (3/8") @ 20 cm y 2 grapa de </t>
  </si>
  <si>
    <t xml:space="preserve">No. 3 @ 20 cm. incluye: suministro de materiales, </t>
  </si>
  <si>
    <t xml:space="preserve">acarreos, elevaciones, armado, cimbrado, colado, </t>
  </si>
  <si>
    <t xml:space="preserve">vibrado, descimbrado, mano de obra, equipo y </t>
  </si>
  <si>
    <t>herramienta.</t>
  </si>
  <si>
    <t>ANAHU-NERV</t>
  </si>
  <si>
    <t xml:space="preserve">Nervadura N1 de 35x10 cm. de concreto de </t>
  </si>
  <si>
    <t xml:space="preserve">F'c=250 kg/cm2, acabado aparente, armada con 4 </t>
  </si>
  <si>
    <t xml:space="preserve">varillas del No. 3 (3/8") y estribos de varilla del No. </t>
  </si>
  <si>
    <t xml:space="preserve">3 @ 20 cm. incluye: suministro materiales, </t>
  </si>
  <si>
    <t xml:space="preserve">acarreos, cortes, desperdicios, traslapes, </t>
  </si>
  <si>
    <t xml:space="preserve">amarres, cimbrado, coldado, descimbrado, mano </t>
  </si>
  <si>
    <t>de obra, equipo y herramienta.</t>
  </si>
  <si>
    <t>TRA35X20X400</t>
  </si>
  <si>
    <t xml:space="preserve">Trabe de 35 cm x 20cm x 4,00 m,  de concreto de </t>
  </si>
  <si>
    <t xml:space="preserve">F'c=250 kg/cm2, acabado aparente, armado con 4 </t>
  </si>
  <si>
    <t xml:space="preserve">varillas del No. 4 (1/2"), 2 varillas del No. 3 (3/8"), </t>
  </si>
  <si>
    <t xml:space="preserve">20 estribos de No. 3 @ 20 cm y resto de la pieza </t>
  </si>
  <si>
    <t xml:space="preserve">con estribos de varilla del No. 3 (3/8") @ 20 cm. al </t>
  </si>
  <si>
    <t xml:space="preserve">centro y @ 10 cm. en los extremos. Incluye: </t>
  </si>
  <si>
    <t xml:space="preserve">suministro de materiales, acarreos, elevaciones, </t>
  </si>
  <si>
    <t xml:space="preserve">armado, cimbrado, colado, vibrado, descimbrado, </t>
  </si>
  <si>
    <t>TRA40X20X1200</t>
  </si>
  <si>
    <t xml:space="preserve">Trabe de 40 cm x 20cm x 12,00 m,  de concreto de </t>
  </si>
  <si>
    <t xml:space="preserve">varillas del No. 4 (1/2"), 30 estribos de No. 3 @ 10 </t>
  </si>
  <si>
    <t xml:space="preserve">cm en ejes, de acuerdo a lo indicado en proyecto </t>
  </si>
  <si>
    <t xml:space="preserve">y resto de la pieza con estribos de varilla del No. 3 </t>
  </si>
  <si>
    <t xml:space="preserve">(3/8") @ 20 cm. al centro y @ 10 cm. en los </t>
  </si>
  <si>
    <t xml:space="preserve">extremos. Incluye: suministro de materiales, </t>
  </si>
  <si>
    <t>herramienta. P.U.O.T.</t>
  </si>
  <si>
    <t>1.07</t>
  </si>
  <si>
    <t>Pisos</t>
  </si>
  <si>
    <t>001-001-003</t>
  </si>
  <si>
    <t xml:space="preserve">Huellas de concreto, en tableros promedio de 1.20 </t>
  </si>
  <si>
    <t xml:space="preserve">x 0.40 x 0.10 cm de espesor,  a base de concreto </t>
  </si>
  <si>
    <t>f´c=150 kg/cm² armado con malla electrosoldada 6-</t>
  </si>
  <si>
    <t xml:space="preserve">6 /10-10 colado en sitio, acabado cepillado s.m.a. </t>
  </si>
  <si>
    <t>entrecalle de 2" entre piezas despiece segun plano</t>
  </si>
  <si>
    <t>001-001-004</t>
  </si>
  <si>
    <t xml:space="preserve">Piso a base de adocreto rectangular  de 48 x 35x </t>
  </si>
  <si>
    <t xml:space="preserve">2 cm de espesor, color adobe, pieza comercial de </t>
  </si>
  <si>
    <t xml:space="preserve">la región, asentado sobre cama de arena de 5 cm </t>
  </si>
  <si>
    <t xml:space="preserve">de espesor, piezas de adocreto, colocadas a </t>
  </si>
  <si>
    <t xml:space="preserve">hueso y baño de arena para sellar junta. Incluye </t>
  </si>
  <si>
    <t xml:space="preserve">materiales mano de obra, equipo, herramienta </t>
  </si>
  <si>
    <t xml:space="preserve">acarreos horizontales y/o verticales al sitio de los </t>
  </si>
  <si>
    <t xml:space="preserve">trabajos, limpieza del área de trabajo durante y al </t>
  </si>
  <si>
    <t>termino del concepto.  P.U.O.T.</t>
  </si>
  <si>
    <t>001-001-006</t>
  </si>
  <si>
    <t xml:space="preserve">Árena silica inherte, en capas de 30 cm, incluye </t>
  </si>
  <si>
    <t xml:space="preserve">capa de dren a base de tezontle y geotextil </t>
  </si>
  <si>
    <t xml:space="preserve">instalación y preparaciones sobre </t>
  </si>
  <si>
    <t xml:space="preserve">recomendaciones de proveedor. Incluye </t>
  </si>
  <si>
    <t>001-001-009</t>
  </si>
  <si>
    <t xml:space="preserve">Guarnición de 20x20cm a base de concreto </t>
  </si>
  <si>
    <t xml:space="preserve">colado en obra, acabado pulido s.m.a. Incluye </t>
  </si>
  <si>
    <t>001-001-010</t>
  </si>
  <si>
    <t xml:space="preserve">Canal de riego, en  dimensiones de 0.25 x 0.25, </t>
  </si>
  <si>
    <t xml:space="preserve">profundidad promedio, muros de 7.5 cm de </t>
  </si>
  <si>
    <t xml:space="preserve">espesor y zanja abierta de  10 cm, acabado </t>
  </si>
  <si>
    <t xml:space="preserve">comun, concreto f'ç=200 kg/cm2, acabado pulido, </t>
  </si>
  <si>
    <t xml:space="preserve">armado de muros y losa por medio de malla </t>
  </si>
  <si>
    <t xml:space="preserve">electrosoldada 6-6/10-10, el nivel del canarl </t>
  </si>
  <si>
    <t xml:space="preserve">deberá conformarse conforme a las pendientes </t>
  </si>
  <si>
    <t xml:space="preserve">para conectar con el rebosadero. Incluye </t>
  </si>
  <si>
    <t>ALCORQUE</t>
  </si>
  <si>
    <t xml:space="preserve">Alcorque para arbol existente a base de canal de </t>
  </si>
  <si>
    <t xml:space="preserve">riego de 0.25 x 0.25, profundidad promedio, muros </t>
  </si>
  <si>
    <t xml:space="preserve">de 7.5 cm de espesor y zanja abierta de  10 cm, </t>
  </si>
  <si>
    <t xml:space="preserve">acabado comun, concreto f'ç=200 kg/cm2, </t>
  </si>
  <si>
    <t xml:space="preserve">acabado pulido, armado de muros y losa por medio </t>
  </si>
  <si>
    <t xml:space="preserve">de malla electrosoldada 6-6/10-10, el nivel del </t>
  </si>
  <si>
    <t xml:space="preserve">canarl deberá conformarse conforme a las </t>
  </si>
  <si>
    <t xml:space="preserve">pendientes para conectar con el rebosadero. </t>
  </si>
  <si>
    <t xml:space="preserve">Incluye materiales mano de obra, equipo, </t>
  </si>
  <si>
    <t xml:space="preserve">herramienta acarreos horizontales y/o verticales al </t>
  </si>
  <si>
    <t xml:space="preserve">sitio de los trabajos, limpieza del área de trabajo </t>
  </si>
  <si>
    <t>durante y al termino del concepto.  P.U.O.T.</t>
  </si>
  <si>
    <t>1.09</t>
  </si>
  <si>
    <t>Instalación Eléctrica</t>
  </si>
  <si>
    <t>ILUMINACIÓN</t>
  </si>
  <si>
    <t>150.35.01</t>
  </si>
  <si>
    <t xml:space="preserve">Tubería conduit de PVC tipo pesado de 13 mm de </t>
  </si>
  <si>
    <t>m</t>
  </si>
  <si>
    <t xml:space="preserve">diámetro, marca Tubo Rex o equivalente en </t>
  </si>
  <si>
    <t xml:space="preserve">calidad. Incluye: materiales, mano de obra, </t>
  </si>
  <si>
    <t xml:space="preserve">herramienta, equipo, desperdicios, cortes, </t>
  </si>
  <si>
    <t xml:space="preserve">andamios, acarreos horizontales y/o verticales al </t>
  </si>
  <si>
    <t>sitio de los trabajos, limpieza del área. P.U.O.T.</t>
  </si>
  <si>
    <t>150.35.02</t>
  </si>
  <si>
    <t xml:space="preserve">Tubería conduit de PVC tipo pesado de 19 mm de </t>
  </si>
  <si>
    <t>150.35.04</t>
  </si>
  <si>
    <t xml:space="preserve">Tubería conduit de PVC tipo pesado de 32 mm de </t>
  </si>
  <si>
    <t>150.35.13</t>
  </si>
  <si>
    <t xml:space="preserve">Tubería conduit de PVC de 51 mm de diámetro, </t>
  </si>
  <si>
    <t xml:space="preserve">marca Rexolit o equivalente en calidad, </t>
  </si>
  <si>
    <t xml:space="preserve">considerando guía de alambre galvanizado calibre </t>
  </si>
  <si>
    <t xml:space="preserve">14. Incluye: materiales, mano de obra, herramienta, </t>
  </si>
  <si>
    <t xml:space="preserve">equipo, desperdicios, cortes, andamios, acarreos </t>
  </si>
  <si>
    <t xml:space="preserve">horizontales y/o verticales al sitio de los trabajos, </t>
  </si>
  <si>
    <t>limpieza del área. P.U.O.T.</t>
  </si>
  <si>
    <t>150.03.12</t>
  </si>
  <si>
    <t xml:space="preserve">Cable de cobre desnudo del No. 12  AWG, marca </t>
  </si>
  <si>
    <t xml:space="preserve">Condumex o equivalente en calidad. Incluye: </t>
  </si>
  <si>
    <t xml:space="preserve">materiales, mano de obra, herramienta, equipo, </t>
  </si>
  <si>
    <t xml:space="preserve">desperdicios, cortes, andamios, acarreos </t>
  </si>
  <si>
    <t>150.03.11</t>
  </si>
  <si>
    <t xml:space="preserve">Cable de cobre desnudo No. 10 AWG, marca </t>
  </si>
  <si>
    <t>150.03.34</t>
  </si>
  <si>
    <t xml:space="preserve">Cable THW-LS No.12 AWG (negro), marca </t>
  </si>
  <si>
    <t>150.03.33</t>
  </si>
  <si>
    <t xml:space="preserve">Cable THW-LS No.10 AWG (negro), marca </t>
  </si>
  <si>
    <t>150.03.32</t>
  </si>
  <si>
    <t xml:space="preserve">Cable THW-LS No.8 AWG (negro), marca </t>
  </si>
  <si>
    <t>150.05.23</t>
  </si>
  <si>
    <t xml:space="preserve">Caja de PVC de 19 mm con tapa, marca Tubo Rex </t>
  </si>
  <si>
    <t xml:space="preserve">o equivalente en calidad. Incluye: materiales, mano </t>
  </si>
  <si>
    <t xml:space="preserve">de obra, herramienta, equipo, desperdicios, </t>
  </si>
  <si>
    <t xml:space="preserve">cortes, andamios, acarreos horizontales y/o </t>
  </si>
  <si>
    <t xml:space="preserve">verticales al sitio de los trabajos, limpieza del área. </t>
  </si>
  <si>
    <t>P.U.O.T.</t>
  </si>
  <si>
    <t>010.92.07</t>
  </si>
  <si>
    <t xml:space="preserve">Excavación de cepa a máquina  de 0.00 a -2.00. </t>
  </si>
  <si>
    <t>m3</t>
  </si>
  <si>
    <t xml:space="preserve">Incluye: mano de obra, equipo y herramienta, </t>
  </si>
  <si>
    <t xml:space="preserve">acarreos horizontales y/o verticales al sitio de </t>
  </si>
  <si>
    <t xml:space="preserve">acopio indicado por la supervisión y fuera de la </t>
  </si>
  <si>
    <t xml:space="preserve">obra a tiro libre autorizado, limpieza del área de </t>
  </si>
  <si>
    <t>trabajo. P.U.O.T.</t>
  </si>
  <si>
    <t>110.10.02</t>
  </si>
  <si>
    <t xml:space="preserve">Abrazadera Omega de 19 mm de diámetro, marca </t>
  </si>
  <si>
    <t xml:space="preserve">Clevis o equivalente en calidad, considerando pija </t>
  </si>
  <si>
    <t xml:space="preserve">y taquete de fijación. Incluye: materiales, mano de </t>
  </si>
  <si>
    <t xml:space="preserve">obra, herramienta, equipo, acarreos horizontales </t>
  </si>
  <si>
    <t xml:space="preserve">y/o verticales al sitio de los trabajos, limpieza del </t>
  </si>
  <si>
    <t xml:space="preserve">área. Según ficha técnica de construcción 110.10. </t>
  </si>
  <si>
    <t>150.63.111</t>
  </si>
  <si>
    <t>Luminaria led arbotante exterior de 35w. 100-</t>
  </si>
  <si>
    <t xml:space="preserve">277v, 50/60hz. tipx  o wallpack codigo du 6810 n </t>
  </si>
  <si>
    <t xml:space="preserve">bn a marca Costrulita o equivalente en calidad. </t>
  </si>
  <si>
    <t xml:space="preserve">herramientas acarreos horizontales y/o verticales </t>
  </si>
  <si>
    <t xml:space="preserve">al sitio de los trabajos, limpieza durante y al </t>
  </si>
  <si>
    <t>termino del concepto. P.U.O.T.</t>
  </si>
  <si>
    <t>150.63.114</t>
  </si>
  <si>
    <t xml:space="preserve">Luminarias led de 75w. 120-277v. 50-60hz. con </t>
  </si>
  <si>
    <t xml:space="preserve">fotocelda integrada cada una, para fijarse en </t>
  </si>
  <si>
    <t xml:space="preserve">poste de  7.00 m. de altura, se fijara una luminaria </t>
  </si>
  <si>
    <t xml:space="preserve">a 7.00m. y otra a 5.00 m. de altura  </t>
  </si>
  <si>
    <t>040.30.47</t>
  </si>
  <si>
    <t xml:space="preserve">Registro de 0.40 x 0.40 x 0.50 m, de tabique de </t>
  </si>
  <si>
    <t xml:space="preserve">barro rojo recocido, en piezas de 6 x 13 x 26 cm, </t>
  </si>
  <si>
    <t xml:space="preserve">de 13 cm de ancho, asentadas con mortero </t>
  </si>
  <si>
    <t xml:space="preserve">cemento arena 1:5, juntas de un 1 cm de espesor, </t>
  </si>
  <si>
    <t xml:space="preserve">considerando dala de remate con chaflán de 13 x </t>
  </si>
  <si>
    <t xml:space="preserve">10 cm, armado con 4 varillas del No. 3, estribos de </t>
  </si>
  <si>
    <t xml:space="preserve">alambron @ 20 cm, terminado en la cara interior </t>
  </si>
  <si>
    <t xml:space="preserve">con aplanado de mortero cemento arena 1:5 de 2 </t>
  </si>
  <si>
    <t xml:space="preserve">cm de espesor, considerando base de concreto </t>
  </si>
  <si>
    <t xml:space="preserve">f'c=150 kg/cm2 de 6 cm de espesor, dren 10 cm </t>
  </si>
  <si>
    <t xml:space="preserve">de diámetro, chaflan perimetral, tapa con marco y </t>
  </si>
  <si>
    <t xml:space="preserve">contramarco de ángulo de fierro de 1 1/2" X 1 1/2" </t>
  </si>
  <si>
    <t xml:space="preserve">y 3/16" de espesor, concreto de 6 cm de epesor, </t>
  </si>
  <si>
    <t xml:space="preserve">excavación, relleno de cepas con material </t>
  </si>
  <si>
    <t xml:space="preserve">producto de la excavaciòn, acarreos del material </t>
  </si>
  <si>
    <t xml:space="preserve">producto de la excavación al lugar de acopio </t>
  </si>
  <si>
    <t xml:space="preserve">indicado por la supervisión y fuera de la obra a tiro </t>
  </si>
  <si>
    <t xml:space="preserve">libre. Incluye: Materiales, mano de obra, equipo y </t>
  </si>
  <si>
    <t xml:space="preserve">al sitio de trabajo, limpieza del área de trabajo. </t>
  </si>
  <si>
    <t>POSTE7</t>
  </si>
  <si>
    <t xml:space="preserve">Poste metálico de 7m de altura fabricado en 3 </t>
  </si>
  <si>
    <t xml:space="preserve">secciones: 6" x 3m, 4" x 2m y 3" x 2 m de diámetro </t>
  </si>
  <si>
    <t xml:space="preserve">nominal, cedula 30, con base de placa de 30 cm x </t>
  </si>
  <si>
    <t xml:space="preserve">30 cm x 1/2" con 4 barrenos de 1" para 4 anclas </t>
  </si>
  <si>
    <t xml:space="preserve">de 3/4", agujero pasacables de 2", soldada al </t>
  </si>
  <si>
    <t xml:space="preserve">cuerpo del poste. Incluye materiales mano de obra, </t>
  </si>
  <si>
    <t xml:space="preserve">equipo, herramienta, acarreos horizontales y/o </t>
  </si>
  <si>
    <t xml:space="preserve">verticales al sitio de los trabajos, limpieza del área </t>
  </si>
  <si>
    <t xml:space="preserve">de trabajo durante y al término del concepto. </t>
  </si>
  <si>
    <t>BASLUM</t>
  </si>
  <si>
    <t xml:space="preserve">Cimiento piramidal de 40 x 40 de corona, de 90 x </t>
  </si>
  <si>
    <t xml:space="preserve">90 de base y 90 cm de altura, concreto fc 250 </t>
  </si>
  <si>
    <t xml:space="preserve">kg/cm2, armado con malla electrosoldada 6-6/6-6, </t>
  </si>
  <si>
    <t xml:space="preserve">considerando 4 anclas metálicas de 1" de 70 cm </t>
  </si>
  <si>
    <t xml:space="preserve">de largo, mas gancho de 10 cm, mas 7.5 cm con </t>
  </si>
  <si>
    <t xml:space="preserve">cuerda roscada y estribos de No. 3 a cada 20 cm. </t>
  </si>
  <si>
    <t xml:space="preserve">al sitio de los trabajos, limpieza del área de trabajo </t>
  </si>
  <si>
    <t>durante y al término del concepto. P.U.O.T.</t>
  </si>
  <si>
    <t>150.55.59</t>
  </si>
  <si>
    <t xml:space="preserve">Fotocelda para control de carga de v.s.a.p. tipo </t>
  </si>
  <si>
    <t xml:space="preserve">intemperie con reptaculo 220-127 volts. 500 watts, </t>
  </si>
  <si>
    <t xml:space="preserve"> Incluye:  materiales, mano de obra, herramienta, </t>
  </si>
  <si>
    <t xml:space="preserve">equipo, andamios, montaje, fijación, pruebas, </t>
  </si>
  <si>
    <t xml:space="preserve">acarreos de materiales horizontales y verticales al </t>
  </si>
  <si>
    <t>sitio de los trabajos, limpieza del área. P.U.O.T</t>
  </si>
  <si>
    <t>CONTACTOS</t>
  </si>
  <si>
    <t>150.03.10</t>
  </si>
  <si>
    <t xml:space="preserve">Cable de cobre desnudo No. 8 AWG, marca </t>
  </si>
  <si>
    <t>150.03.31</t>
  </si>
  <si>
    <t xml:space="preserve">Cable THW-LS No.6 AWG (negro), marca </t>
  </si>
  <si>
    <t>150.08.33</t>
  </si>
  <si>
    <t xml:space="preserve">Caja registro serie rectangular FST-2, de 21 mm de </t>
  </si>
  <si>
    <t xml:space="preserve">diámetro, marca Crouse Hinds Domex o </t>
  </si>
  <si>
    <t xml:space="preserve">equivalente en calidad, con tapa y empaque. </t>
  </si>
  <si>
    <t>150.11.11</t>
  </si>
  <si>
    <t xml:space="preserve">Conector conduit PVC de 19 mm de diámetro </t>
  </si>
  <si>
    <t xml:space="preserve">pesado, marca Tubos Rex o equivalente en </t>
  </si>
  <si>
    <t xml:space="preserve">cementante, andamios, acarreos horizontales y/o </t>
  </si>
  <si>
    <t>150.55.12</t>
  </si>
  <si>
    <t xml:space="preserve">Contacto duplex polarizado con  tapa para </t>
  </si>
  <si>
    <t xml:space="preserve">intemperie, 250v, 2p-3hilos, 20a.  modelo </t>
  </si>
  <si>
    <t xml:space="preserve">ms250wp, marca arrow hart o similar.  duplex  </t>
  </si>
  <si>
    <t xml:space="preserve">h=0.40m s.n.p.t. , Incluye: materiales, mano de </t>
  </si>
  <si>
    <t xml:space="preserve">obra, herramienta, equipo, andamios, montaje, </t>
  </si>
  <si>
    <t xml:space="preserve">fijación, pruebas, acarreos de materiales </t>
  </si>
  <si>
    <t xml:space="preserve">horizontales y verticales al sitio de los trabajos, </t>
  </si>
  <si>
    <t>FUERZA</t>
  </si>
  <si>
    <t>060.88.18</t>
  </si>
  <si>
    <t xml:space="preserve">Base de concreto armado en dimensiones de 1.30 </t>
  </si>
  <si>
    <t xml:space="preserve">m x 1.00 m x 0.10 m de peralte, para equipos de </t>
  </si>
  <si>
    <t xml:space="preserve">media y baja tensión, concreto hecho en obra de </t>
  </si>
  <si>
    <t xml:space="preserve">f´c=250 kg/cm2 armado con doble parrilla de </t>
  </si>
  <si>
    <t xml:space="preserve">varillas del No. 3 colocadas en ambos sentidos @ </t>
  </si>
  <si>
    <t xml:space="preserve">20 cm, considerando cimbra perimetral acabado </t>
  </si>
  <si>
    <t xml:space="preserve">común con moldes de madera de pino de segunda, </t>
  </si>
  <si>
    <t xml:space="preserve">acabado de la superficie pulido, curado de la </t>
  </si>
  <si>
    <t xml:space="preserve">superficie con Curafest blanco de Fester o </t>
  </si>
  <si>
    <t xml:space="preserve">equivalente en calidad, vibrado del concreto, </t>
  </si>
  <si>
    <t xml:space="preserve">cimbrado y descimbrado. Incluye: materiales, mano </t>
  </si>
  <si>
    <t xml:space="preserve">acarreos horizontales y verticales del material al </t>
  </si>
  <si>
    <t>FAL32040</t>
  </si>
  <si>
    <t xml:space="preserve">Interruptor principal modelo FAL32040 de 3Px40A </t>
  </si>
  <si>
    <t xml:space="preserve">marca Square´D o equivalente en calidad. Incluye: </t>
  </si>
  <si>
    <t>150.62.66</t>
  </si>
  <si>
    <t xml:space="preserve">Interruptor termomagnético NQOD de 1P, 20 AMP,  </t>
  </si>
  <si>
    <t xml:space="preserve">marca. Squere' D o equivalente en calidad. Incluye: </t>
  </si>
  <si>
    <t xml:space="preserve">interruptor, mano de obra, herramienta, equipo, </t>
  </si>
  <si>
    <t xml:space="preserve">conexión y pruebas, acarreos horizontales y/o </t>
  </si>
  <si>
    <t>150.62.65</t>
  </si>
  <si>
    <t xml:space="preserve">Interruptor termomagnético NQOD de 1P, 15 AMP, </t>
  </si>
  <si>
    <t>150.61.31</t>
  </si>
  <si>
    <t xml:space="preserve">Interruptor termomagnético atornillable  QOB de 2P, </t>
  </si>
  <si>
    <t xml:space="preserve">15 AMP, No. de catálogo  QOB215, marca. Square </t>
  </si>
  <si>
    <t xml:space="preserve">D o equivalente en calidad. Incluye: interruptor, </t>
  </si>
  <si>
    <t xml:space="preserve">mano de obra, herramienta, equipo, conexión y </t>
  </si>
  <si>
    <t xml:space="preserve">pruebas, acarreos horizontales y/o verticales al </t>
  </si>
  <si>
    <t>150.61.44</t>
  </si>
  <si>
    <t xml:space="preserve">Interruptor termomagnético QOB de 2P, 20 AMP, </t>
  </si>
  <si>
    <t xml:space="preserve">No. de catálogo  QOB215, marca. Squere' D o </t>
  </si>
  <si>
    <t xml:space="preserve">equivalente en calidad. Incluye: interruptor, mano </t>
  </si>
  <si>
    <t xml:space="preserve">de obra, herramienta, equipo, conexión y pruebas, </t>
  </si>
  <si>
    <t>trabajos, limpieza del área. P.U.O.T.</t>
  </si>
  <si>
    <t>150.36.114</t>
  </si>
  <si>
    <t xml:space="preserve">Base integral para medidor de 4 mordazas 125A </t>
  </si>
  <si>
    <t xml:space="preserve">Schneider Electrico equivalente en calidad. </t>
  </si>
  <si>
    <t xml:space="preserve">Incluye: interruptor, mano de obra, herramienta, </t>
  </si>
  <si>
    <t xml:space="preserve">equipo, conexión y pruebas, acarreos </t>
  </si>
  <si>
    <t>1.10</t>
  </si>
  <si>
    <t>Instalación de riego.</t>
  </si>
  <si>
    <t>IH15-060-005</t>
  </si>
  <si>
    <t xml:space="preserve">Tubo de cpvc hidráulico rd 13.5 de 16 mm de </t>
  </si>
  <si>
    <t xml:space="preserve">diámetro, para cementar, marca duralon </t>
  </si>
  <si>
    <t xml:space="preserve">equivalente en calidad y costo. incluye: materiales, </t>
  </si>
  <si>
    <t xml:space="preserve">mano de obra, flete, cementante, fijación y </t>
  </si>
  <si>
    <t xml:space="preserve">pruebas,  acarreos horizontales y/o verticales  a </t>
  </si>
  <si>
    <t xml:space="preserve">cualquier nivel, equipo de seguridad, limpieza </t>
  </si>
  <si>
    <t>durante y al termino del concepto. P.U.O.T.</t>
  </si>
  <si>
    <t>IH15-060-010</t>
  </si>
  <si>
    <t xml:space="preserve">Tubo de cpvc hidráulico rd 21 de 21 mm de </t>
  </si>
  <si>
    <t xml:space="preserve">pruebas, acarreos horizontales y/o verticales  a </t>
  </si>
  <si>
    <t>IH15-015-060</t>
  </si>
  <si>
    <t xml:space="preserve">Codo de cpvc ced. 40 de 90 x 16 mm de diametro, </t>
  </si>
  <si>
    <t xml:space="preserve">para cementar, marca duralon equivalente en </t>
  </si>
  <si>
    <t xml:space="preserve">calidad y costo. incluye: materiales, mano de obra, </t>
  </si>
  <si>
    <t xml:space="preserve">flete, cementante, fijación y pruebas, acarreos </t>
  </si>
  <si>
    <t xml:space="preserve">horizontales y/o verticales  a cualquier nivel, </t>
  </si>
  <si>
    <t xml:space="preserve">equipo de seguridad, limpieza durante y al termino </t>
  </si>
  <si>
    <t>del concepto. P.U.O.T.</t>
  </si>
  <si>
    <t>IH15-015-065</t>
  </si>
  <si>
    <t xml:space="preserve">Codo de cpvc ced. 40 de 90 x 21 mm de diametro, </t>
  </si>
  <si>
    <t>IH15-020-040</t>
  </si>
  <si>
    <t xml:space="preserve">Tee de  cpvc ced. 40 de 16 mm de diametro, para </t>
  </si>
  <si>
    <t xml:space="preserve">cementar, marca duralon equivalente en calidad y </t>
  </si>
  <si>
    <t xml:space="preserve">costo. incluye: materiales, mano de obra, flete, </t>
  </si>
  <si>
    <t xml:space="preserve">cementante, fijación y pruebas,  acarreos </t>
  </si>
  <si>
    <t>IH15-030-050</t>
  </si>
  <si>
    <t xml:space="preserve">Cople de  cpvc ced. 40 de 16 mm de diametro, </t>
  </si>
  <si>
    <t xml:space="preserve">flete, cementante, fijación y pruebas,  acarreos </t>
  </si>
  <si>
    <t>IH13-051-005</t>
  </si>
  <si>
    <t xml:space="preserve">Manguera por goteo, serie xfd, modelo xfd0612, </t>
  </si>
  <si>
    <t xml:space="preserve">marca rain bird equivalente en calidad y costo. </t>
  </si>
  <si>
    <t xml:space="preserve">incluye: materiales, mano de obra, herramienta, </t>
  </si>
  <si>
    <t xml:space="preserve">trazo, alineación, nivelación, pruebas, acarreos </t>
  </si>
  <si>
    <t>IH13-051-010</t>
  </si>
  <si>
    <t xml:space="preserve">Cabezal de  goteo, serie xfd, modelo xqf7518100, </t>
  </si>
  <si>
    <t>IH13-115-010</t>
  </si>
  <si>
    <t xml:space="preserve">Kit de control de zona xcz-100-prb-com, marca </t>
  </si>
  <si>
    <t xml:space="preserve">rain bird equivalente en calidad y costo.  incluye: </t>
  </si>
  <si>
    <t xml:space="preserve">materiales, mano de obra, herramienta, trazo, </t>
  </si>
  <si>
    <t xml:space="preserve">alineación, nivelación, acarreos horizontales y/o </t>
  </si>
  <si>
    <t xml:space="preserve">verticales  a cualquier nivel, equipo de seguridad, </t>
  </si>
  <si>
    <t>limpieza durante y al termino del concepto. P.U.O.T.</t>
  </si>
  <si>
    <t>IH13-120-005</t>
  </si>
  <si>
    <t xml:space="preserve">Caja registro, modelo vb-6rnd, marca rain bird </t>
  </si>
  <si>
    <t xml:space="preserve">mano de obra, herramienta, trazo, alineación, </t>
  </si>
  <si>
    <t xml:space="preserve">nivelación, acarreos horizontales y/o verticales  a </t>
  </si>
  <si>
    <t>IH13-120-010</t>
  </si>
  <si>
    <t xml:space="preserve">Mini caja de válvula estandar, marca rain bird </t>
  </si>
  <si>
    <t>IH13-120-015</t>
  </si>
  <si>
    <t xml:space="preserve">Caja registro, modelo vb-7rnd, marca rain bird </t>
  </si>
  <si>
    <t>1.11</t>
  </si>
  <si>
    <t>Mobilirio sobre diseño</t>
  </si>
  <si>
    <t>MESA</t>
  </si>
  <si>
    <t xml:space="preserve">Construcción de mesa a base de plancha de </t>
  </si>
  <si>
    <t xml:space="preserve">concreto de 10 cm de espesor de 70x70, </t>
  </si>
  <si>
    <t xml:space="preserve">ancladas a columna por medio de 5 varillas de No. </t>
  </si>
  <si>
    <t xml:space="preserve">3 a lo largo de la planta, concreto f'c=150 kg/cm2, </t>
  </si>
  <si>
    <t xml:space="preserve">con cimbra de acabado común, acabado pulido </t>
  </si>
  <si>
    <t>con pulidor de mano.</t>
  </si>
  <si>
    <t>MOB-03</t>
  </si>
  <si>
    <t xml:space="preserve">Asiento a base de cilindro colado, con un diametro </t>
  </si>
  <si>
    <t xml:space="preserve">de 0.40 y una altura de 45 cm, según detalles de </t>
  </si>
  <si>
    <t xml:space="preserve">planos estructurales, con cimbra de primera, </t>
  </si>
  <si>
    <t xml:space="preserve">acabado aparente, s.m.a.o., incluye zoclo de 5 cm </t>
  </si>
  <si>
    <t>y  todo lo necesario para su correcta colocación.</t>
  </si>
  <si>
    <t>MOB-1</t>
  </si>
  <si>
    <t xml:space="preserve">BANCA DE 1.40x0.45x0.45 INCLUYE PLANTILLA </t>
  </si>
  <si>
    <t xml:space="preserve">DE DESPLANTE DE CONCRETO F'C=100KG/CM2 </t>
  </si>
  <si>
    <t xml:space="preserve">ARMADA MALLA ELECTROSOLDADA 66-1010,  </t>
  </si>
  <si>
    <t xml:space="preserve">MURETES LATERALES DE TABIQUE ROJO </t>
  </si>
  <si>
    <t xml:space="preserve">RECOCIDO 7X14X28 PEGUE A SOGA CON </t>
  </si>
  <si>
    <t xml:space="preserve">MORTERO CEMENTO ARENA PROP 1:5 JUNTA DE </t>
  </si>
  <si>
    <t xml:space="preserve">MORTERO CEMENTO ARENA PROP 1:5 ESPESOR </t>
  </si>
  <si>
    <t xml:space="preserve">NO MAYOR A 2 CM A ALCANZAR ALTURA FINAL </t>
  </si>
  <si>
    <t xml:space="preserve">INDICADA EN DIBUJO, LOSA  DE 5 CM DE </t>
  </si>
  <si>
    <t xml:space="preserve">ESPESOR A BASE DE CONCRETO F'C=150KG/CM2 </t>
  </si>
  <si>
    <t>ARMADA CON MALLA ELECTROSOLDADA 66-</t>
  </si>
  <si>
    <t xml:space="preserve">1010 ACABADO COMÚN.  ACABADO PULIDO A </t>
  </si>
  <si>
    <t xml:space="preserve">IGUALAR TERMINADO DE ELEMENTOS DE </t>
  </si>
  <si>
    <t xml:space="preserve">CONCRETO EN TEXTURA Y COLOR, ESPESOR </t>
  </si>
  <si>
    <t xml:space="preserve">MAXIMO DE 1 CM A BASE DE MORTERO </t>
  </si>
  <si>
    <t xml:space="preserve">CEMENTO ARENA APLICADO SOBRE CARA </t>
  </si>
  <si>
    <t xml:space="preserve">EXTERIOR DE TABIQUE Y PLANTILLA DE </t>
  </si>
  <si>
    <t xml:space="preserve">DESPLANTE. RELLENO A BASE DE MATERIAL </t>
  </si>
  <si>
    <t xml:space="preserve">PRODUCTO DE EXCAVACIÓN SIN RESIDUOS </t>
  </si>
  <si>
    <t xml:space="preserve">ORGANICOS  </t>
  </si>
  <si>
    <t xml:space="preserve">TERMINADO DE ELEMENTOS DE CONCRETO EN </t>
  </si>
  <si>
    <t>MOB-12</t>
  </si>
  <si>
    <t xml:space="preserve">EJERCITADOR TIPO BARRAS PARALELAS </t>
  </si>
  <si>
    <t xml:space="preserve">1.20x1.20x1.50 A BASE DE PERFIL METALICO </t>
  </si>
  <si>
    <t xml:space="preserve">CUBULAR DE 3" ACABADO EN PINTURA </t>
  </si>
  <si>
    <t xml:space="preserve">ELECTROESTATICA COLOR ROJO TERRACOTA </t>
  </si>
  <si>
    <t xml:space="preserve">S.M.A. DADOS DE CONCRETO DE 30X30X45 CM </t>
  </si>
  <si>
    <t xml:space="preserve">PARA DESPLANTE DE APOYOS METALICOS </t>
  </si>
  <si>
    <t>MOB-13</t>
  </si>
  <si>
    <t xml:space="preserve">EJERCITADOR TIPO BARRAS DE APOYO </t>
  </si>
  <si>
    <t xml:space="preserve">FISIOTERAPIA 1.50 X0.90 X 0.70 A BASE DE </t>
  </si>
  <si>
    <t xml:space="preserve">PERFIL METALICO CUBULAR DE 3" ACABADO EN </t>
  </si>
  <si>
    <t xml:space="preserve">PINTURA ELECTROESTATICA COLOR ROJO </t>
  </si>
  <si>
    <t xml:space="preserve">TERRACOTA S.M.A. DADOS DE CONCRETO DE </t>
  </si>
  <si>
    <t xml:space="preserve">30X30X45 CM PARA DESPLANTE DE APOYOS </t>
  </si>
  <si>
    <t xml:space="preserve">METALICOS </t>
  </si>
  <si>
    <t>MOB-14</t>
  </si>
  <si>
    <t xml:space="preserve">FISIOTERAPIA H=0.90 A BASE DE PERFIL </t>
  </si>
  <si>
    <t xml:space="preserve">METALICO TUBULAR DE 3" ACABADO EN </t>
  </si>
  <si>
    <t>1.12</t>
  </si>
  <si>
    <t>Paleta Vegetal</t>
  </si>
  <si>
    <t>230.08.234</t>
  </si>
  <si>
    <t xml:space="preserve">Subministro y colocación de PALO VERDE </t>
  </si>
  <si>
    <t xml:space="preserve">cercidium preacox  h=1.80 m  y d=5.0 m.  Incluye: </t>
  </si>
  <si>
    <t xml:space="preserve">mano de obra, equipo y herramienta, acarreos </t>
  </si>
  <si>
    <t xml:space="preserve">horizontales y/o verticales al sitio de acopio </t>
  </si>
  <si>
    <t xml:space="preserve">indicado por la supervisión, limpieza del área de </t>
  </si>
  <si>
    <t>230.04.41</t>
  </si>
  <si>
    <t xml:space="preserve">Huizache (acacia farnesiana) plantada en tierra </t>
  </si>
  <si>
    <t xml:space="preserve">mezclada compuesta de la siguiente proporcion </t>
  </si>
  <si>
    <t xml:space="preserve">2/3 de tierra del sitio y 1/3 de </t>
  </si>
  <si>
    <t xml:space="preserve">composta,considerando la siembra, y riego </t>
  </si>
  <si>
    <t xml:space="preserve">durante un mes o hasta su arraigo.Incluye: planta, </t>
  </si>
  <si>
    <t xml:space="preserve">material, mano de obra, herramienta, acarreos </t>
  </si>
  <si>
    <t xml:space="preserve">horizontales y verticales al sitio, la siembra,y </t>
  </si>
  <si>
    <t xml:space="preserve">limpieza del area de plantaciòn.Según ficha </t>
  </si>
  <si>
    <t xml:space="preserve">técnica de construcción: 230.04. </t>
  </si>
  <si>
    <t>230.04.24</t>
  </si>
  <si>
    <t xml:space="preserve">Mezquite.(prosopis laevigata).con una dimension </t>
  </si>
  <si>
    <t xml:space="preserve">de 2 m de altura con un diametro de follaje de </t>
  </si>
  <si>
    <t xml:space="preserve">1.20m. plantada en tierra mezclada compuesta de </t>
  </si>
  <si>
    <t xml:space="preserve">la siguiente proporcion 2/3 de tierra del sitio y 1/3 </t>
  </si>
  <si>
    <t xml:space="preserve">de composta,considerando la siembra, y riego </t>
  </si>
  <si>
    <t>limpieza del area de plantaciòn. P.U.O.T.</t>
  </si>
  <si>
    <t>230.08.02</t>
  </si>
  <si>
    <t xml:space="preserve">Tabachin.(Caesalpinia pulcherrima).con una </t>
  </si>
  <si>
    <t xml:space="preserve">dimension de 1 a 1.5m de altura con un diametro </t>
  </si>
  <si>
    <t xml:space="preserve">de tronco  de 0.40 m. plantado en tierra mezclada </t>
  </si>
  <si>
    <t xml:space="preserve">compuesta de la siguiente proporcion 2/3 de tierra </t>
  </si>
  <si>
    <t xml:space="preserve">del sitio y 1/3 de composta,considerando la </t>
  </si>
  <si>
    <t xml:space="preserve">siembra, y riego durante un mes o hasta su </t>
  </si>
  <si>
    <t xml:space="preserve">arraigo.Incluye: planta, material, mano de obra, </t>
  </si>
  <si>
    <t xml:space="preserve">herramienta, acarreos horizontales y verticales al </t>
  </si>
  <si>
    <t xml:space="preserve">sitio, la siembra,y limpieza del area de </t>
  </si>
  <si>
    <t xml:space="preserve">plantaciòn.Según ficha técnica de construcción: </t>
  </si>
  <si>
    <t>230.08. P.U.O.T.</t>
  </si>
  <si>
    <t>010.93.112</t>
  </si>
  <si>
    <t xml:space="preserve">Tierra preparado para recibir jardinería en </t>
  </si>
  <si>
    <t xml:space="preserve">proporciones de 60% tierra vegetal y 40% tierra </t>
  </si>
  <si>
    <t xml:space="preserve">de hoja. Incluye: humedecido del material, pruebas </t>
  </si>
  <si>
    <t xml:space="preserve">de compactación, materiales, mano de obra, </t>
  </si>
  <si>
    <t xml:space="preserve">equipo y herramienta, acarreos horizontales y/o </t>
  </si>
  <si>
    <t xml:space="preserve">verticales al sitio de acopio indicado por la </t>
  </si>
  <si>
    <t xml:space="preserve">supervisión, limpieza del área de trabajo. P.U.O.T. </t>
  </si>
  <si>
    <t>1.13</t>
  </si>
  <si>
    <t>Limpiezas</t>
  </si>
  <si>
    <t>LIM-01</t>
  </si>
  <si>
    <t xml:space="preserve">Aplicación de limpiezas finales de obra, </t>
  </si>
  <si>
    <t xml:space="preserve">considerando todo el equipo necesario para </t>
  </si>
  <si>
    <t xml:space="preserve">entrega final de obra.  Incluye: materiales, mano de </t>
  </si>
  <si>
    <t xml:space="preserve">obra, equipo y herramienta, desperdicios, cortes, </t>
  </si>
  <si>
    <t xml:space="preserve">montaje, acarreos de los materiales al sitios de los </t>
  </si>
  <si>
    <t>trabajos, limpieza del área de trabajo. P.U.O.T.</t>
  </si>
  <si>
    <t>ZONA 02</t>
  </si>
  <si>
    <t>2.02</t>
  </si>
  <si>
    <t>Preliminares de Obra Nueva</t>
  </si>
  <si>
    <t>2.03</t>
  </si>
  <si>
    <t>CT1- 50X30</t>
  </si>
  <si>
    <t xml:space="preserve">Contratrabe  CT-1 de 0.50X0.20 m. de concreto </t>
  </si>
  <si>
    <t xml:space="preserve">armado con 6 varillas # 4 )1/2") Y estribos # 3 a </t>
  </si>
  <si>
    <t xml:space="preserve">cada 10 cm.  Incluye: suministro de materiales, </t>
  </si>
  <si>
    <t>D1-40X40</t>
  </si>
  <si>
    <t xml:space="preserve">Dado D-1 de 40 X 40 cm  x 45 cm. de concreto </t>
  </si>
  <si>
    <t xml:space="preserve">armado con 8 varillas # 5 (5/8") y 2 estribos # 3 a </t>
  </si>
  <si>
    <t xml:space="preserve">cada 10 cm. (promedio), este armado deberá tener </t>
  </si>
  <si>
    <t xml:space="preserve"> roscas en los extremos superiores para el anclaje </t>
  </si>
  <si>
    <t xml:space="preserve">de la placa base Incluye: suministro de materiales, </t>
  </si>
  <si>
    <t>ANAH-LOSA20</t>
  </si>
  <si>
    <t xml:space="preserve">Losa de cimentación de 20cm de espesor, armada </t>
  </si>
  <si>
    <t>m2</t>
  </si>
  <si>
    <t xml:space="preserve">con parrilla sencilla de No. 3 @ 20 cm en amb os </t>
  </si>
  <si>
    <t>2.04</t>
  </si>
  <si>
    <t>ANCL-20X20</t>
  </si>
  <si>
    <t xml:space="preserve">Placa de anclaje de acero A-36 de 0.2 x 0.2 m. de </t>
  </si>
  <si>
    <t xml:space="preserve">1/2" (12.7 mm) de espesor, con 4 varillas soldadas </t>
  </si>
  <si>
    <t xml:space="preserve">del No. 4 y 0.40 m. de desarrollo cada una, </t>
  </si>
  <si>
    <t xml:space="preserve">acabado con pintura anticorrosiva, incluye: </t>
  </si>
  <si>
    <t xml:space="preserve">suministro de materiales, acarreos, corte , </t>
  </si>
  <si>
    <t xml:space="preserve">soldadura, limpieza, mano de obra, equipo y </t>
  </si>
  <si>
    <t>ESTRUT OR</t>
  </si>
  <si>
    <t xml:space="preserve">Estructura metálica perfilés OR, columnas y </t>
  </si>
  <si>
    <t>kg</t>
  </si>
  <si>
    <t xml:space="preserve">armaduras (OR 102x102x4.8 de 14.2 kg/m y OR </t>
  </si>
  <si>
    <t xml:space="preserve">76x76x4.8 de 10.22 kg/m, incluye: suministro de </t>
  </si>
  <si>
    <t xml:space="preserve">materiales, acarreos, cortes, trazo, habilitado, </t>
  </si>
  <si>
    <t xml:space="preserve">soldadura, anclajes en elementos de concreto </t>
  </si>
  <si>
    <t xml:space="preserve">como trabes, losas, y columnas, aplicación de </t>
  </si>
  <si>
    <t xml:space="preserve">primer anticorrosivo M-10 de Comex o similar y </t>
  </si>
  <si>
    <t xml:space="preserve">con recubrimiento de pintura electrostática color </t>
  </si>
  <si>
    <t xml:space="preserve">negro mate , montaje, mano de obra, maquinaria, </t>
  </si>
  <si>
    <t xml:space="preserve">equipo, herramienta y todo lo necesario para su </t>
  </si>
  <si>
    <t>DET-COLUM</t>
  </si>
  <si>
    <t xml:space="preserve">Conexión Losa-columna con pernos tipo Nelson de </t>
  </si>
  <si>
    <t xml:space="preserve">diametro de 3/4" y largo de 4" unidos al eje interior </t>
  </si>
  <si>
    <t xml:space="preserve">de la columna en 4 sentidos, colocados a 5 cm del </t>
  </si>
  <si>
    <t xml:space="preserve">lecho inferior de la losa y tapa metalica de 3/16" de </t>
  </si>
  <si>
    <t xml:space="preserve">espesor en la pate superior de la columna, y un </t>
  </si>
  <si>
    <t xml:space="preserve">estribo de No, 3 de  20 x 40 cm, a 5 cm de </t>
  </si>
  <si>
    <t>separación de la columna en los cuatro pernos.</t>
  </si>
  <si>
    <t>ANAH-R1</t>
  </si>
  <si>
    <t xml:space="preserve">Dala refuerzo R-1  de 30x15 cm. de concreto </t>
  </si>
  <si>
    <t xml:space="preserve">hecho en obra de F'c=250 kg/cm2, acabado </t>
  </si>
  <si>
    <t xml:space="preserve">aparente, armada con 5 varillas del #5 (5/8") y </t>
  </si>
  <si>
    <t xml:space="preserve">estribos de varilla del #3 @ 20 cm, incluye: </t>
  </si>
  <si>
    <t xml:space="preserve">materiales, acarreos, cortes, desperdicios, </t>
  </si>
  <si>
    <t xml:space="preserve">traslapes, amarres, mano de obra, equipo y </t>
  </si>
  <si>
    <t xml:space="preserve">herramienta. No incluye concreto y cimbra, por ser </t>
  </si>
  <si>
    <t>una pieza ahogada en losa</t>
  </si>
  <si>
    <t>ANAH-R2</t>
  </si>
  <si>
    <t xml:space="preserve">Dala refuerzo R-2  de 15x15 cm. de concreto </t>
  </si>
  <si>
    <t xml:space="preserve">aparente, armada con 4 varillas del #4 (1/2") y </t>
  </si>
  <si>
    <t>LOSA-AZ15</t>
  </si>
  <si>
    <t xml:space="preserve">Losa de azotea 15 cm. de espesor de concreto </t>
  </si>
  <si>
    <t xml:space="preserve">premezclado F'c=250 kg/cm2, armado en lecho </t>
  </si>
  <si>
    <t xml:space="preserve">inferior con varillas #3 @ 20 cm. en ambos </t>
  </si>
  <si>
    <t xml:space="preserve">sentidos.  Incluye: suministro de materiales, </t>
  </si>
  <si>
    <t xml:space="preserve">acarreos, elevaciones , cortes, traslapes, </t>
  </si>
  <si>
    <t xml:space="preserve">común, colado, vibrado, descimbrado , limpieza, </t>
  </si>
  <si>
    <t>ANAH-REFSUP</t>
  </si>
  <si>
    <t xml:space="preserve">Refuerzo en lecho superio de losa, por medio de </t>
  </si>
  <si>
    <t>2.05</t>
  </si>
  <si>
    <t>Muros y Recubrimientos</t>
  </si>
  <si>
    <t>BANCA2</t>
  </si>
  <si>
    <t xml:space="preserve">Foro con bancas/escalones a base de dos muros </t>
  </si>
  <si>
    <t xml:space="preserve">de 40 cm de alto, a base de ladrillo solido para piso </t>
  </si>
  <si>
    <t xml:space="preserve">20x10x3.80 cm color terracota mca. LADRILLERA </t>
  </si>
  <si>
    <t xml:space="preserve">MECANIZADA o similar, junta aprox de 1 cm a </t>
  </si>
  <si>
    <t xml:space="preserve">base de mortero cemento arena prop 1:5 despice </t>
  </si>
  <si>
    <t xml:space="preserve">según plano, relleno una vez conformados los </t>
  </si>
  <si>
    <t xml:space="preserve">muros, compactación por medios  manuales, y </t>
  </si>
  <si>
    <t xml:space="preserve">colocación de tapa para banca a base del mismo </t>
  </si>
  <si>
    <t xml:space="preserve">ladrillo, asentado sobre capa de mortero 1:5, </t>
  </si>
  <si>
    <t xml:space="preserve">siguiendo el deespiece general y de los muros. </t>
  </si>
  <si>
    <t xml:space="preserve">elevaciones, armado, cimbrado, colado, vibrado, </t>
  </si>
  <si>
    <t xml:space="preserve">descimbrado, mano de obra, equipo y herramienta. </t>
  </si>
  <si>
    <t>2.06</t>
  </si>
  <si>
    <t>2.07</t>
  </si>
  <si>
    <t>150.35.11</t>
  </si>
  <si>
    <t xml:space="preserve">Tubería conduit de PVC de 25 mm de diámetro, </t>
  </si>
  <si>
    <t>150.6.112</t>
  </si>
  <si>
    <t xml:space="preserve">Luminaria de empotrar de 18w. 127v. con lampara </t>
  </si>
  <si>
    <t xml:space="preserve">par 30 clave db/ef/d/010/18/n/cfoo, marca alya </t>
  </si>
  <si>
    <t xml:space="preserve">losa o equivalente en calidad. Incluye materiales </t>
  </si>
  <si>
    <t xml:space="preserve">mano de obra, equipo, herramientas acarreos </t>
  </si>
  <si>
    <t xml:space="preserve">limpieza durante y al termino del concepto. </t>
  </si>
  <si>
    <t xml:space="preserve">P.U.O.T.  </t>
  </si>
  <si>
    <t>2.08</t>
  </si>
  <si>
    <t>Instalación de riego</t>
  </si>
  <si>
    <t>2.09</t>
  </si>
  <si>
    <t>Mobiliario sobre diseño</t>
  </si>
  <si>
    <t>MOB-02</t>
  </si>
  <si>
    <t xml:space="preserve">DESPLANTE.RELLENO A BASE DE MATERIAL </t>
  </si>
  <si>
    <t>ORGANICOS</t>
  </si>
  <si>
    <t>2.10</t>
  </si>
  <si>
    <t>230.08.23</t>
  </si>
  <si>
    <t xml:space="preserve">Encino.(Quercus obtusata) con una dimension de </t>
  </si>
  <si>
    <t xml:space="preserve">3 a 3.5 m de altura con un diametro de tronco de </t>
  </si>
  <si>
    <t xml:space="preserve">0.5 m. plantado en tierra mezclada compuesta de </t>
  </si>
  <si>
    <t xml:space="preserve">la siguiente proporcion 2/3de suelo del sitio y 1/3 </t>
  </si>
  <si>
    <t>230.04.30</t>
  </si>
  <si>
    <t xml:space="preserve">Rosa Laurel,  con una dimension de 2m de altura </t>
  </si>
  <si>
    <t xml:space="preserve">con un diametro de follaje de 0.60 m. plantada en </t>
  </si>
  <si>
    <t xml:space="preserve">tierra mezclada compuesta de la siguiente </t>
  </si>
  <si>
    <t xml:space="preserve">proporcion 2/3 de tierra del sitio y 1/3 de </t>
  </si>
  <si>
    <t xml:space="preserve">composta,,considerando la siembra, y riego </t>
  </si>
  <si>
    <t>2.11</t>
  </si>
  <si>
    <t>3</t>
  </si>
  <si>
    <t>ZONA 03</t>
  </si>
  <si>
    <t>3.02</t>
  </si>
  <si>
    <t>3.03</t>
  </si>
  <si>
    <t>3.04</t>
  </si>
  <si>
    <t>3.05</t>
  </si>
  <si>
    <t>BANCA</t>
  </si>
  <si>
    <t xml:space="preserve">Banca sobre plancha de concreto de 10 de de </t>
  </si>
  <si>
    <t>espesor, armada con malla electrosoldada 6-6/10-</t>
  </si>
  <si>
    <t xml:space="preserve">10, cimbra perdida en cara inferior y en bordes </t>
  </si>
  <si>
    <t xml:space="preserve">acabado comun para recibir acabdo final, sobre </t>
  </si>
  <si>
    <t xml:space="preserve">muros de block gris de 15 cm de espesor, con </t>
  </si>
  <si>
    <t xml:space="preserve">pieza de 15x20x40 cm, asentado con mortero </t>
  </si>
  <si>
    <t xml:space="preserve">cemento arena prop. 1:4, de 1cm de espesor, con </t>
  </si>
  <si>
    <t xml:space="preserve">castillos ahogados con varilla de No. 3 @ 60 cm, </t>
  </si>
  <si>
    <t xml:space="preserve">con concreto f'c=150 kg/cm2. Incluye: suministro </t>
  </si>
  <si>
    <t xml:space="preserve">de materiales, acarreos, elevaciones, armado, </t>
  </si>
  <si>
    <t xml:space="preserve">cimbrado, colado, vibrado, descimbrado, mano de </t>
  </si>
  <si>
    <t>obra, equipo y herramienta. P.U.O.T.</t>
  </si>
  <si>
    <t>10501-313</t>
  </si>
  <si>
    <t xml:space="preserve">Muro de block gris de 40 cm de espesor, con </t>
  </si>
  <si>
    <t>APLABEI</t>
  </si>
  <si>
    <t xml:space="preserve">Aplanado de 1.5 cm, de espesor, en muros con </t>
  </si>
  <si>
    <t xml:space="preserve">mortero pigmentado, prop. 1:4 y pigmento para </t>
  </si>
  <si>
    <t xml:space="preserve">concreto amarillo oxido a razon de 3 kg por cada </t>
  </si>
  <si>
    <t xml:space="preserve">bulto de  kg de cemento, aplicación conforme a </t>
  </si>
  <si>
    <t xml:space="preserve">recomendación del fabricante, acabado pulido, </t>
  </si>
  <si>
    <t xml:space="preserve">curado con lechada de agua y pingmento de </t>
  </si>
  <si>
    <t xml:space="preserve">concreto, no aplicado a presión, suavizado con </t>
  </si>
  <si>
    <t xml:space="preserve">esponja para repellar. Incluye: suministro de </t>
  </si>
  <si>
    <t xml:space="preserve">materiales, acarreos, elevaciones, armado, </t>
  </si>
  <si>
    <t>3.06</t>
  </si>
  <si>
    <t>001-001-005</t>
  </si>
  <si>
    <t xml:space="preserve">Acabado capa cubre piso tipo mulch espesor min. </t>
  </si>
  <si>
    <t xml:space="preserve">15 cm, compuesto de madera reciclada, natural y </t>
  </si>
  <si>
    <t xml:space="preserve">sin colorante, s.m.a. incluye capa de dren a base </t>
  </si>
  <si>
    <t xml:space="preserve">de tezontle y geotextil instalación y preparaciones </t>
  </si>
  <si>
    <t xml:space="preserve">sobre recomendaciones de proveedor . Incluye </t>
  </si>
  <si>
    <t>3.07</t>
  </si>
  <si>
    <t>Herrería, cancelerías  y Carpinterías</t>
  </si>
  <si>
    <t>001-001-033</t>
  </si>
  <si>
    <t xml:space="preserve">Barandal con una altura promedio de 45 cm, a </t>
  </si>
  <si>
    <t xml:space="preserve">base de tubular de 1,1/2"  con postes verticales </t>
  </si>
  <si>
    <t xml:space="preserve">del mismo tubular modulados a cada 3.50 m </t>
  </si>
  <si>
    <t xml:space="preserve">promedio, de acuerdo a diseño. incluye materiales </t>
  </si>
  <si>
    <t xml:space="preserve">mano de obra, equipo, herramienta, acarreos </t>
  </si>
  <si>
    <t>horizontales y/o verticales al sitio de los trabajos.</t>
  </si>
  <si>
    <t>3.08</t>
  </si>
  <si>
    <t>3.09</t>
  </si>
  <si>
    <t>3.10</t>
  </si>
  <si>
    <t>Mobiliario hecho en obra</t>
  </si>
  <si>
    <t>MOB-05</t>
  </si>
  <si>
    <t xml:space="preserve">JUEGO DE RESBALADILLA, SEGÚN PLANOS, </t>
  </si>
  <si>
    <t xml:space="preserve">INCLUYE PLANTILLA DE DESPLANTE DE </t>
  </si>
  <si>
    <t xml:space="preserve">CONCRETO F'C=100KG/CM2 ARMADA MALLA </t>
  </si>
  <si>
    <t xml:space="preserve">ELECTROSOLDADA 66-1010,  MURETES </t>
  </si>
  <si>
    <t xml:space="preserve">LATERALES DE TABIQUE ROJO RECOCIDO </t>
  </si>
  <si>
    <t xml:space="preserve">7X14X28 PEGUE A SOGA CON MORTERO </t>
  </si>
  <si>
    <t xml:space="preserve">CEMENTO ARENA PROP 1:5 JUNTA DE MORTERO </t>
  </si>
  <si>
    <t xml:space="preserve">CEMENTO ARENA PROP 1:5 ESPESOR NO MAYOR </t>
  </si>
  <si>
    <t xml:space="preserve">A 2 CM A ALCANZAR ALTURA FINAL INDICADA </t>
  </si>
  <si>
    <t xml:space="preserve">EN DIBUJO, LOSA  DE 5 CM DE ESPESOR A BASE </t>
  </si>
  <si>
    <t xml:space="preserve">DE CONCRETO F'C=150KG/CM2 ARMADA CON </t>
  </si>
  <si>
    <t xml:space="preserve">MALLA ELECTROSOLDADA 66-1010 ACABADO </t>
  </si>
  <si>
    <t xml:space="preserve">COMÚN.  ACABADO PULIDO A IGUALAR </t>
  </si>
  <si>
    <t xml:space="preserve">TEXTURA Y COLOR, ESPESOR MAXIMO DE 1 CM </t>
  </si>
  <si>
    <t xml:space="preserve">A BASE DE MORTERO CEMENTO ARENA </t>
  </si>
  <si>
    <t xml:space="preserve">APLICADO SOBRE CARA EXTERIOR DE TABIQUE </t>
  </si>
  <si>
    <t xml:space="preserve">Y PLANTILLA DE DESPLANTE.RELLENO A BASE </t>
  </si>
  <si>
    <t xml:space="preserve">DE MATERIAL PRODUCTO DE EXCAVACIÓN SIN </t>
  </si>
  <si>
    <t>RESIDUOS ORGANICOS</t>
  </si>
  <si>
    <t>MOB-06</t>
  </si>
  <si>
    <t xml:space="preserve">MURO DE 2.00x2.00 mt A BASE DE TABIQUE </t>
  </si>
  <si>
    <t xml:space="preserve">ROJO RECOCIDO 7X14X28 PEGUE A TIZON CON </t>
  </si>
  <si>
    <t xml:space="preserve">INDICADA EN DIBUJO CON "PERFORACIÓN" DE </t>
  </si>
  <si>
    <t xml:space="preserve">1.20 A CENTRO.  CASTILLOS LATERALES DE </t>
  </si>
  <si>
    <t xml:space="preserve">15X30 cm A BASE DE CONCRETO ARMADOS </t>
  </si>
  <si>
    <t xml:space="preserve">SEGÚN CALCULOS ESTRUCTURALES. </t>
  </si>
  <si>
    <t xml:space="preserve">CIMENTACIÓN TIPO ZAPATA CORRIDA O </t>
  </si>
  <si>
    <t xml:space="preserve">INDICADA SEGÚN CALCULOS ESTRUCTURALES. </t>
  </si>
  <si>
    <t xml:space="preserve">ACABADO TIPO PULIDO COMÚN A BASE DE </t>
  </si>
  <si>
    <t xml:space="preserve">MORTERO CEMENTO ARENA ESPESOR MAXIMO </t>
  </si>
  <si>
    <t>DE 1 CM</t>
  </si>
  <si>
    <t>MOB-07</t>
  </si>
  <si>
    <t xml:space="preserve">JUEGO COMPUESTO A BASE DE MURETES DE </t>
  </si>
  <si>
    <t xml:space="preserve">TABIQUE-MODULO 01 1.00 x0.30 X 0.10 m (3 </t>
  </si>
  <si>
    <t xml:space="preserve">MODULOS X JUEGO) A BASE DE TABIQUE ROJO </t>
  </si>
  <si>
    <t xml:space="preserve">RECOCIDO 7X14X28 PEGUE A TIZON A BASE DE </t>
  </si>
  <si>
    <t xml:space="preserve">MORTERO CEMENTO ARENA PROP 1:5 JUNTAS </t>
  </si>
  <si>
    <t xml:space="preserve">NO MAYORES A 2 CM A BASE DE MORTERO </t>
  </si>
  <si>
    <t xml:space="preserve">CEMENTO ARENA PROP 1:5 ACABADO TIPO </t>
  </si>
  <si>
    <t xml:space="preserve">PULIDO COMÚN A BASE DE MORTERO CEMENTO </t>
  </si>
  <si>
    <t xml:space="preserve">ARENA ESPESOR MAXIMO DE 1 CM. INCLUYE </t>
  </si>
  <si>
    <t xml:space="preserve">PLANTILLA DE DESPLANTE DE CONCRETO </t>
  </si>
  <si>
    <t xml:space="preserve">F'C=100KG/CM2 ARMADA MALLA </t>
  </si>
  <si>
    <t xml:space="preserve">ELECTROSOLDADA 66-1010 -MODULO 02 1.00 </t>
  </si>
  <si>
    <t xml:space="preserve">x0.30 X 0.17 m (3 MODULOS X JUEGO) A BASE </t>
  </si>
  <si>
    <t xml:space="preserve">DE TABIQUE ROJO RECOCIDO 7X14X28 PEGUE A </t>
  </si>
  <si>
    <t xml:space="preserve">TIZON A BASE DE MORTERO CEMENTO ARENA </t>
  </si>
  <si>
    <t xml:space="preserve">PROP 1:5 JUNTAS NO MAYORES A 2 CM A BASE </t>
  </si>
  <si>
    <t xml:space="preserve">DE MORTERO CEMENTO ARENA PROP 1:5 </t>
  </si>
  <si>
    <t xml:space="preserve">DE 1 CM. INCLUYE PLANTILLA DE DESPLANTE DE </t>
  </si>
  <si>
    <t xml:space="preserve">ELECTROSOLDADA 66-1010-MODULO 03 1.00 </t>
  </si>
  <si>
    <t xml:space="preserve">x0.30 X 0.25 m (1 MODULOS X JUEGO) A BASE </t>
  </si>
  <si>
    <t>ELECTROSOLDADA 66-1010</t>
  </si>
  <si>
    <t>MOB-08</t>
  </si>
  <si>
    <t xml:space="preserve">RAMPA DE 4.00 x 0.30 mt CARAS LATERALES A </t>
  </si>
  <si>
    <t xml:space="preserve">BASE DE TABIQUE ROJO RECOCIDO 7X14X28 </t>
  </si>
  <si>
    <t xml:space="preserve">PEGUE A CAPUCHINO A BASE DE MORTERO </t>
  </si>
  <si>
    <t xml:space="preserve">CEMENTO ARENA PROP 1:5 JUNTAS NO </t>
  </si>
  <si>
    <t xml:space="preserve">MAYORES A 2 CM A BASE DE MORTERO </t>
  </si>
  <si>
    <t xml:space="preserve">F'C=100KG/CM2 ARMADA CON MALLA </t>
  </si>
  <si>
    <t xml:space="preserve">ELECTROSOLDADA 66-1010. LOSA DE 5 CM DE </t>
  </si>
  <si>
    <t xml:space="preserve">ESPESOR A BASE DE CONCRETO ARMADO CON </t>
  </si>
  <si>
    <t xml:space="preserve">MALLA ELECTROSOLDADA 66-1010 </t>
  </si>
  <si>
    <t>MOB-09</t>
  </si>
  <si>
    <t xml:space="preserve">JUEGO COMPUESTO DE MODULOS TUBULARES - </t>
  </si>
  <si>
    <t xml:space="preserve">MODULO 01 h=0.45 mt Diametro=0.80 mt (1 PZA </t>
  </si>
  <si>
    <t xml:space="preserve">POR JUEGO) A BASE DE MURETE DE TABIQUE </t>
  </si>
  <si>
    <t xml:space="preserve">7X14X14 PEGUE  A BASE DE MORTERO CEMENTO </t>
  </si>
  <si>
    <t xml:space="preserve">ARENA PROP 1:5 JUNTAS NO MAYORES A 2 CM </t>
  </si>
  <si>
    <t xml:space="preserve">A BASE DE MORTERO CEMENTO ARENA PROP </t>
  </si>
  <si>
    <t xml:space="preserve">1:5 ACABADO T ACABADO PULIDO A IGUALAR </t>
  </si>
  <si>
    <t xml:space="preserve">TEXTURA Y COLOR ESPESOR MAXIMO DE 1 CM. </t>
  </si>
  <si>
    <t xml:space="preserve">ELECTROSOLDADA 66-1010., LOSA SUPERIOR </t>
  </si>
  <si>
    <t xml:space="preserve">DE 5 CM DE ESPESOR A BASE DE CONCRETO </t>
  </si>
  <si>
    <t>ARMADO CON MALLA ELECTROSOLDADA 66-</t>
  </si>
  <si>
    <t xml:space="preserve">1010-MODULO 02 h=0.30 mt Diametro=0.60 mt (4 </t>
  </si>
  <si>
    <t xml:space="preserve">PZA POR JUEGO) A BASE DE MURETE DE </t>
  </si>
  <si>
    <t xml:space="preserve">TABIQUE 7X14X14 PEGUE  A BASE DE MORTERO </t>
  </si>
  <si>
    <t xml:space="preserve">CEMENTO ARENA PROP 1:5 ACABADO T </t>
  </si>
  <si>
    <t xml:space="preserve">ACABADO PULIDO A IGUALAR TERMINADO DE </t>
  </si>
  <si>
    <t xml:space="preserve">ELEMENTOS DE CONCRETO EN TEXTURA Y </t>
  </si>
  <si>
    <t xml:space="preserve">COLOR ESPESOR MAXIMO DE 1 CM. INCLUYE </t>
  </si>
  <si>
    <t xml:space="preserve">1010 MODULO 03 h=0.15 mt Diametro=0.40 mt (4 </t>
  </si>
  <si>
    <t xml:space="preserve">CONCRETO ARMADO, 7.5 CM DE ESPESOR, </t>
  </si>
  <si>
    <t xml:space="preserve">RELLENO A BASE DE LAMINAS DE </t>
  </si>
  <si>
    <t xml:space="preserve">POLIESTIRENO. ACABADO  PULIDO A IGUALAR </t>
  </si>
  <si>
    <t xml:space="preserve">TEXTURA Y COLOR ESPESOR MAXIMO DE 1 CM </t>
  </si>
  <si>
    <t>MOB-10</t>
  </si>
  <si>
    <t xml:space="preserve">JUEGO PASAMANOS INFANTIL A BASE DE </t>
  </si>
  <si>
    <t xml:space="preserve">TUBULARES METALICOS DE 2" </t>
  </si>
  <si>
    <t xml:space="preserve">H=1.80x3.50x0.85mt ACABADO EN PINTURA </t>
  </si>
  <si>
    <t>MOB-11</t>
  </si>
  <si>
    <t xml:space="preserve">JUEGO  COLUMPIOS A BASE DE MARCO DE </t>
  </si>
  <si>
    <t xml:space="preserve">PERFIL METALICO TUBULAR REDONDO DE 4" </t>
  </si>
  <si>
    <t xml:space="preserve">3.75X2.95 INCLUYE 2 JUEGOS DE BALANCIN </t>
  </si>
  <si>
    <t xml:space="preserve">COMPUESTO DE ASIENTO  DE 0.50 X 0.20 CM  A </t>
  </si>
  <si>
    <t xml:space="preserve">BASE DE BASTIDOR DE PTR DE 1" CON </t>
  </si>
  <si>
    <t xml:space="preserve">REFUERZOS TRANSVERSALES  DE ANGULO DE </t>
  </si>
  <si>
    <t xml:space="preserve">ACERO DE 3/4"X1/8" RECUBIERTO CON LAMINA </t>
  </si>
  <si>
    <t xml:space="preserve">DE ACERO CAL.16 Y CADENA DE ACERO </t>
  </si>
  <si>
    <t xml:space="preserve">GALVANIZADO DE 3/8" DE 3.80 mt DE LARGO. </t>
  </si>
  <si>
    <t xml:space="preserve">JUEGO DE CONEXIONES A BASE DE ARGOLLAS </t>
  </si>
  <si>
    <t xml:space="preserve">EN CADENA Y TUBULAR SUPERIOR. ACABADO </t>
  </si>
  <si>
    <t xml:space="preserve">EN PINTURA TIPO ESMALTE A DOS MANOS </t>
  </si>
  <si>
    <t xml:space="preserve">COLOR TERRACOTA S.M.A. CON FONDO </t>
  </si>
  <si>
    <t xml:space="preserve">ANTICORROSIVO </t>
  </si>
  <si>
    <t>MOB-15</t>
  </si>
  <si>
    <t xml:space="preserve">JUEGO DE CANASTA INTEGRADO A COLUMNA A </t>
  </si>
  <si>
    <t xml:space="preserve">BASE DE LOSA DE 0.10X0.75X0.75 DE </t>
  </si>
  <si>
    <t xml:space="preserve">CONCRETO ARMADO SEGÚN CALCULO </t>
  </si>
  <si>
    <t xml:space="preserve">ESTRUCTURAL, CON PERFORACION CENTRAL DE </t>
  </si>
  <si>
    <t>3.11</t>
  </si>
  <si>
    <t>3.12</t>
  </si>
  <si>
    <t>6080.602.25</t>
  </si>
  <si>
    <t>NODO</t>
  </si>
  <si>
    <t>ALIANZA</t>
  </si>
  <si>
    <t>FH</t>
  </si>
  <si>
    <t>ZONA 1</t>
  </si>
  <si>
    <t>ZONA 2</t>
  </si>
  <si>
    <t>ZONA 3</t>
  </si>
  <si>
    <t xml:space="preserve">luminaria </t>
  </si>
  <si>
    <t xml:space="preserve"> 2 MODULO </t>
  </si>
  <si>
    <t>zona 1</t>
  </si>
  <si>
    <t>zona 3</t>
  </si>
  <si>
    <t>zona 2</t>
  </si>
  <si>
    <t>mt</t>
  </si>
  <si>
    <t>zoa 3</t>
  </si>
  <si>
    <t>Columna de 0.30 x 0.50 m. de concreto premezclado F'c=250 kg/cm2, armada con 4 var de No 8 y 2 de No. 6 y 1 E de no. 3 @ 20 y  1 grapa de No. 3 @ 20 cm. Incluye: materiales, mano de obra, equipo y herramienta, cortes, desperdicios, andamios, acarreos del material horizontales y/o verticales al sitio de los trabajos, limpieza del área de trabajo. P.U.O.T.</t>
  </si>
  <si>
    <t>MT</t>
  </si>
  <si>
    <t>Obra:</t>
  </si>
  <si>
    <t>Rivera Anáhuac 554, Los Ojitos, 32594 Cd Juárez, Chihuahua, México.</t>
  </si>
  <si>
    <t>Ubicación:</t>
  </si>
  <si>
    <t>Periodo de Ejecución:</t>
  </si>
  <si>
    <t>P.U.</t>
  </si>
  <si>
    <t>Retiro de elementos existente con posible recuperación. Incluye: materiales, mano de obra, herramienta, acarreos horizontales y/o verticales, limpieza del área de trabajo y todo lo necesario para su correcta ejecución. P.U.O.T.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</si>
</sst>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,###,##0.00"/>
    <numFmt numFmtId="165" formatCode="_(* &quot;$&quot;\ #,##0.00_)"/>
    <numFmt numFmtId="166" formatCode="&quot;%&quot;\ ##0.00"/>
    <numFmt numFmtId="167" formatCode="_-&quot;$&quot;* #,##0.00_-;\-&quot;$&quot;* #,##0.00_-;_-&quot;$&quot;* &quot;-&quot;??_-;_-@"/>
    <numFmt numFmtId="168" formatCode="[$$]#,##0.00"/>
    <numFmt numFmtId="169" formatCode="[$-C0A]mmm\-yy"/>
  </numFmts>
  <fonts count="18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rgb="FFFFFFFF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8"/>
      <color theme="1"/>
      <name val="Arial"/>
    </font>
    <font>
      <sz val="8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0"/>
      <color theme="1"/>
      <name val="Century Gothic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</font>
    <font>
      <sz val="11"/>
      <color rgb="FFFFFFFF"/>
      <name val="Arial"/>
      <family val="2"/>
    </font>
    <font>
      <sz val="11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999933"/>
        <bgColor rgb="FF999933"/>
      </patternFill>
    </fill>
    <fill>
      <patternFill patternType="solid">
        <fgColor rgb="FF00CCFF"/>
        <bgColor rgb="FF00CCFF"/>
      </patternFill>
    </fill>
    <fill>
      <patternFill patternType="solid">
        <fgColor rgb="FF333F4F"/>
        <bgColor rgb="FF333F4F"/>
      </patternFill>
    </fill>
    <fill>
      <patternFill patternType="solid">
        <fgColor rgb="FF3A3838"/>
        <bgColor rgb="FF3A3838"/>
      </patternFill>
    </fill>
    <fill>
      <patternFill patternType="solid">
        <fgColor rgb="FF7F7F7F"/>
        <bgColor rgb="FF7F7F7F"/>
      </patternFill>
    </fill>
    <fill>
      <patternFill patternType="solid">
        <fgColor rgb="FF548135"/>
        <bgColor rgb="FF548135"/>
      </patternFill>
    </fill>
    <fill>
      <patternFill patternType="solid">
        <fgColor rgb="FF505582"/>
        <bgColor rgb="FF505582"/>
      </patternFill>
    </fill>
    <fill>
      <patternFill patternType="solid">
        <fgColor rgb="FFB7B7B7"/>
        <bgColor rgb="FFB7B7B7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" fillId="0" borderId="3"/>
  </cellStyleXfs>
  <cellXfs count="69">
    <xf numFmtId="0" fontId="0" fillId="0" borderId="0" xfId="0"/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/>
    </xf>
    <xf numFmtId="0" fontId="7" fillId="0" borderId="0" xfId="0" applyFont="1"/>
    <xf numFmtId="0" fontId="6" fillId="2" borderId="1" xfId="0" applyFont="1" applyFill="1" applyBorder="1" applyAlignment="1">
      <alignment vertical="center"/>
    </xf>
    <xf numFmtId="165" fontId="6" fillId="0" borderId="0" xfId="0" applyNumberFormat="1" applyFont="1" applyAlignment="1">
      <alignment horizontal="right"/>
    </xf>
    <xf numFmtId="0" fontId="7" fillId="0" borderId="2" xfId="0" applyFont="1" applyBorder="1"/>
    <xf numFmtId="164" fontId="7" fillId="0" borderId="0" xfId="0" applyNumberFormat="1" applyFont="1"/>
    <xf numFmtId="165" fontId="7" fillId="0" borderId="0" xfId="0" applyNumberFormat="1" applyFont="1"/>
    <xf numFmtId="167" fontId="3" fillId="0" borderId="0" xfId="0" applyNumberFormat="1" applyFont="1"/>
    <xf numFmtId="166" fontId="5" fillId="3" borderId="4" xfId="0" applyNumberFormat="1" applyFont="1" applyFill="1" applyBorder="1" applyAlignment="1">
      <alignment horizontal="left"/>
    </xf>
    <xf numFmtId="0" fontId="3" fillId="3" borderId="5" xfId="0" applyFont="1" applyFill="1" applyBorder="1"/>
    <xf numFmtId="0" fontId="3" fillId="3" borderId="5" xfId="0" applyFont="1" applyFill="1" applyBorder="1" applyAlignment="1">
      <alignment horizontal="left"/>
    </xf>
    <xf numFmtId="0" fontId="8" fillId="0" borderId="0" xfId="0" applyFont="1"/>
    <xf numFmtId="165" fontId="3" fillId="0" borderId="0" xfId="0" applyNumberFormat="1" applyFont="1"/>
    <xf numFmtId="167" fontId="3" fillId="4" borderId="1" xfId="0" applyNumberFormat="1" applyFont="1" applyFill="1" applyBorder="1"/>
    <xf numFmtId="167" fontId="3" fillId="5" borderId="1" xfId="0" applyNumberFormat="1" applyFont="1" applyFill="1" applyBorder="1"/>
    <xf numFmtId="168" fontId="9" fillId="0" borderId="0" xfId="0" applyNumberFormat="1" applyFont="1"/>
    <xf numFmtId="168" fontId="3" fillId="0" borderId="0" xfId="0" applyNumberFormat="1" applyFont="1"/>
    <xf numFmtId="168" fontId="3" fillId="4" borderId="1" xfId="0" applyNumberFormat="1" applyFont="1" applyFill="1" applyBorder="1"/>
    <xf numFmtId="4" fontId="12" fillId="6" borderId="6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5" fillId="0" borderId="1" xfId="0" applyFont="1" applyBorder="1" applyAlignment="1">
      <alignment vertical="center"/>
    </xf>
    <xf numFmtId="0" fontId="15" fillId="0" borderId="0" xfId="0" applyFont="1"/>
    <xf numFmtId="166" fontId="13" fillId="3" borderId="5" xfId="0" applyNumberFormat="1" applyFont="1" applyFill="1" applyBorder="1"/>
    <xf numFmtId="4" fontId="11" fillId="0" borderId="3" xfId="0" applyNumberFormat="1" applyFont="1" applyBorder="1" applyAlignment="1">
      <alignment vertical="center" wrapText="1"/>
    </xf>
    <xf numFmtId="169" fontId="11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0" fillId="0" borderId="3" xfId="0" applyBorder="1"/>
    <xf numFmtId="4" fontId="10" fillId="0" borderId="3" xfId="0" applyNumberFormat="1" applyFont="1" applyBorder="1" applyAlignment="1">
      <alignment vertical="center" wrapText="1"/>
    </xf>
    <xf numFmtId="166" fontId="5" fillId="0" borderId="4" xfId="0" applyNumberFormat="1" applyFont="1" applyBorder="1" applyAlignment="1">
      <alignment horizontal="left"/>
    </xf>
    <xf numFmtId="166" fontId="13" fillId="0" borderId="5" xfId="0" applyNumberFormat="1" applyFont="1" applyBorder="1"/>
    <xf numFmtId="0" fontId="3" fillId="0" borderId="5" xfId="0" applyFont="1" applyBorder="1"/>
    <xf numFmtId="0" fontId="3" fillId="0" borderId="5" xfId="0" applyFont="1" applyBorder="1" applyAlignment="1">
      <alignment horizontal="left"/>
    </xf>
    <xf numFmtId="4" fontId="12" fillId="7" borderId="7" xfId="1" applyNumberFormat="1" applyFont="1" applyFill="1" applyBorder="1" applyAlignment="1">
      <alignment horizontal="center"/>
    </xf>
    <xf numFmtId="4" fontId="12" fillId="8" borderId="7" xfId="1" applyNumberFormat="1" applyFont="1" applyFill="1" applyBorder="1" applyAlignment="1">
      <alignment horizontal="left"/>
    </xf>
    <xf numFmtId="4" fontId="11" fillId="0" borderId="8" xfId="0" applyNumberFormat="1" applyFont="1" applyBorder="1" applyAlignment="1">
      <alignment horizontal="left" vertical="center"/>
    </xf>
    <xf numFmtId="4" fontId="11" fillId="0" borderId="8" xfId="0" applyNumberFormat="1" applyFont="1" applyBorder="1" applyAlignment="1">
      <alignment vertical="center" wrapText="1"/>
    </xf>
    <xf numFmtId="0" fontId="14" fillId="0" borderId="8" xfId="0" applyFont="1" applyBorder="1"/>
    <xf numFmtId="4" fontId="11" fillId="0" borderId="8" xfId="0" applyNumberFormat="1" applyFont="1" applyBorder="1" applyAlignment="1">
      <alignment horizontal="justify" vertical="justify"/>
    </xf>
    <xf numFmtId="4" fontId="17" fillId="9" borderId="9" xfId="0" applyNumberFormat="1" applyFont="1" applyFill="1" applyBorder="1" applyAlignment="1">
      <alignment horizontal="center" vertical="center"/>
    </xf>
    <xf numFmtId="4" fontId="17" fillId="10" borderId="10" xfId="0" applyNumberFormat="1" applyFont="1" applyFill="1" applyBorder="1" applyAlignment="1">
      <alignment horizontal="justify" vertical="center" wrapText="1"/>
    </xf>
    <xf numFmtId="0" fontId="1" fillId="0" borderId="0" xfId="0" applyFont="1"/>
    <xf numFmtId="4" fontId="10" fillId="11" borderId="11" xfId="0" applyNumberFormat="1" applyFont="1" applyFill="1" applyBorder="1" applyAlignment="1">
      <alignment horizontal="justify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 vertical="center"/>
    </xf>
    <xf numFmtId="0" fontId="3" fillId="0" borderId="1" xfId="0" applyFont="1" applyBorder="1"/>
    <xf numFmtId="4" fontId="12" fillId="8" borderId="7" xfId="1" applyNumberFormat="1" applyFont="1" applyFill="1" applyBorder="1" applyAlignment="1">
      <alignment horizontal="center"/>
    </xf>
    <xf numFmtId="4" fontId="11" fillId="0" borderId="8" xfId="0" applyNumberFormat="1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/>
    <xf numFmtId="0" fontId="15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F87FFED8-75CA-4886-ACE4-113DC08CAA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1</xdr:row>
      <xdr:rowOff>266701</xdr:rowOff>
    </xdr:from>
    <xdr:ext cx="2886075" cy="628650"/>
    <xdr:pic>
      <xdr:nvPicPr>
        <xdr:cNvPr id="4" name="image1.png">
          <a:extLst>
            <a:ext uri="{FF2B5EF4-FFF2-40B4-BE49-F238E27FC236}">
              <a16:creationId xmlns:a16="http://schemas.microsoft.com/office/drawing/2014/main" id="{28D81AF5-EFDC-478A-98E1-E9858B9FFE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05450" y="428626"/>
          <a:ext cx="2886075" cy="6286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66"/>
  <sheetViews>
    <sheetView tabSelected="1" workbookViewId="0">
      <pane xSplit="1" ySplit="6" topLeftCell="B378" activePane="bottomRight" state="frozen"/>
      <selection pane="topRight" activeCell="B1" sqref="B1"/>
      <selection pane="bottomLeft" activeCell="A14" sqref="A14"/>
      <selection pane="bottomRight" activeCell="F756" sqref="F756"/>
    </sheetView>
  </sheetViews>
  <sheetFormatPr baseColWidth="10" defaultColWidth="12.5703125" defaultRowHeight="15" customHeight="1" x14ac:dyDescent="0.2"/>
  <cols>
    <col min="1" max="1" width="14.7109375" customWidth="1"/>
    <col min="2" max="2" width="48.5703125" style="32" customWidth="1"/>
    <col min="3" max="3" width="18.28515625" customWidth="1"/>
    <col min="4" max="4" width="14.7109375" customWidth="1"/>
    <col min="5" max="5" width="11.28515625" customWidth="1"/>
  </cols>
  <sheetData>
    <row r="1" spans="1:6" ht="12.75" customHeight="1" x14ac:dyDescent="0.2">
      <c r="A1" s="65"/>
      <c r="B1" s="65"/>
      <c r="C1" s="65"/>
      <c r="D1" s="65"/>
      <c r="E1" s="65"/>
    </row>
    <row r="2" spans="1:6" ht="43.5" customHeight="1" x14ac:dyDescent="0.2">
      <c r="A2" s="50" t="s">
        <v>828</v>
      </c>
      <c r="B2" s="63" t="s">
        <v>829</v>
      </c>
      <c r="C2" s="63"/>
      <c r="D2" s="39"/>
      <c r="E2" s="39"/>
    </row>
    <row r="3" spans="1:6" ht="34.5" customHeight="1" x14ac:dyDescent="0.2">
      <c r="A3" s="50" t="s">
        <v>830</v>
      </c>
      <c r="B3" s="64" t="s">
        <v>829</v>
      </c>
      <c r="C3" s="64"/>
      <c r="D3" s="43"/>
      <c r="E3" s="43"/>
    </row>
    <row r="4" spans="1:6" ht="13.5" customHeight="1" x14ac:dyDescent="0.2">
      <c r="A4" s="51" t="s">
        <v>831</v>
      </c>
      <c r="B4" s="52"/>
      <c r="C4" s="53"/>
      <c r="D4" s="40"/>
      <c r="E4" s="41"/>
      <c r="F4" s="42"/>
    </row>
    <row r="5" spans="1:6" ht="13.5" customHeight="1" x14ac:dyDescent="0.2">
      <c r="A5" s="5"/>
      <c r="B5" s="31"/>
      <c r="C5" s="5"/>
      <c r="D5" s="5"/>
      <c r="E5" s="5"/>
    </row>
    <row r="6" spans="1:6" ht="10.5" customHeight="1" thickBot="1" x14ac:dyDescent="0.25">
      <c r="A6" s="30" t="s">
        <v>2</v>
      </c>
      <c r="B6" s="30" t="s">
        <v>3</v>
      </c>
      <c r="C6" s="30" t="s">
        <v>4</v>
      </c>
      <c r="D6" s="30" t="s">
        <v>5</v>
      </c>
      <c r="E6" s="30" t="s">
        <v>832</v>
      </c>
      <c r="F6" s="30" t="s">
        <v>6</v>
      </c>
    </row>
    <row r="7" spans="1:6" ht="12.75" customHeight="1" thickBot="1" x14ac:dyDescent="0.25">
      <c r="A7" s="48"/>
      <c r="B7" s="48"/>
      <c r="C7" s="48"/>
      <c r="D7" s="48"/>
      <c r="E7" s="48"/>
      <c r="F7" s="48"/>
    </row>
    <row r="8" spans="1:6" ht="4.5" customHeight="1" thickBot="1" x14ac:dyDescent="0.25">
      <c r="A8" s="6"/>
      <c r="B8" s="33"/>
      <c r="C8" s="2"/>
      <c r="E8" s="2"/>
    </row>
    <row r="9" spans="1:6" ht="15" customHeight="1" thickBot="1" x14ac:dyDescent="0.25">
      <c r="A9" s="49" t="s">
        <v>8</v>
      </c>
      <c r="B9" s="49" t="s">
        <v>9</v>
      </c>
      <c r="C9" s="49"/>
      <c r="D9" s="49"/>
      <c r="E9" s="49"/>
      <c r="F9" s="49"/>
    </row>
    <row r="10" spans="1:6" ht="12.75" customHeight="1" x14ac:dyDescent="0.2"/>
    <row r="11" spans="1:6" ht="10.5" customHeight="1" x14ac:dyDescent="0.2">
      <c r="A11" s="54" t="s">
        <v>10</v>
      </c>
      <c r="B11" s="55" t="s">
        <v>11</v>
      </c>
      <c r="C11" s="55"/>
      <c r="D11" s="55"/>
      <c r="E11" s="55"/>
      <c r="F11" s="55"/>
    </row>
    <row r="12" spans="1:6" ht="12.75" customHeight="1" x14ac:dyDescent="0.2"/>
    <row r="13" spans="1:6" ht="10.5" customHeight="1" x14ac:dyDescent="0.2">
      <c r="A13" s="7" t="s">
        <v>12</v>
      </c>
      <c r="B13" s="34" t="s">
        <v>13</v>
      </c>
      <c r="C13" s="9" t="s">
        <v>14</v>
      </c>
      <c r="D13" s="10">
        <v>6</v>
      </c>
      <c r="E13" s="11"/>
    </row>
    <row r="14" spans="1:6" ht="10.5" customHeight="1" x14ac:dyDescent="0.2">
      <c r="B14" s="34" t="s">
        <v>15</v>
      </c>
    </row>
    <row r="15" spans="1:6" ht="10.5" customHeight="1" x14ac:dyDescent="0.2">
      <c r="B15" s="34" t="s">
        <v>16</v>
      </c>
    </row>
    <row r="16" spans="1:6" ht="10.5" customHeight="1" x14ac:dyDescent="0.2">
      <c r="B16" s="34" t="s">
        <v>17</v>
      </c>
    </row>
    <row r="17" spans="1:5" ht="10.5" customHeight="1" x14ac:dyDescent="0.2">
      <c r="B17" s="34" t="s">
        <v>18</v>
      </c>
    </row>
    <row r="18" spans="1:5" ht="10.5" customHeight="1" x14ac:dyDescent="0.2">
      <c r="B18" s="34" t="s">
        <v>19</v>
      </c>
    </row>
    <row r="19" spans="1:5" ht="10.5" customHeight="1" x14ac:dyDescent="0.2">
      <c r="A19" s="7" t="s">
        <v>20</v>
      </c>
      <c r="B19" s="34" t="s">
        <v>21</v>
      </c>
      <c r="C19" s="9" t="s">
        <v>22</v>
      </c>
      <c r="D19" s="10">
        <v>56.63</v>
      </c>
      <c r="E19" s="11"/>
    </row>
    <row r="20" spans="1:5" ht="10.5" customHeight="1" x14ac:dyDescent="0.2">
      <c r="B20" s="34" t="s">
        <v>23</v>
      </c>
    </row>
    <row r="21" spans="1:5" ht="10.5" customHeight="1" x14ac:dyDescent="0.2">
      <c r="B21" s="34" t="s">
        <v>24</v>
      </c>
    </row>
    <row r="22" spans="1:5" ht="10.5" customHeight="1" x14ac:dyDescent="0.2">
      <c r="B22" s="34" t="s">
        <v>25</v>
      </c>
    </row>
    <row r="23" spans="1:5" ht="10.5" customHeight="1" x14ac:dyDescent="0.2">
      <c r="B23" s="34" t="s">
        <v>26</v>
      </c>
    </row>
    <row r="24" spans="1:5" ht="10.5" customHeight="1" x14ac:dyDescent="0.2">
      <c r="B24" s="34" t="s">
        <v>27</v>
      </c>
    </row>
    <row r="25" spans="1:5" ht="10.5" customHeight="1" x14ac:dyDescent="0.2">
      <c r="B25" s="34" t="s">
        <v>28</v>
      </c>
    </row>
    <row r="26" spans="1:5" ht="10.5" customHeight="1" x14ac:dyDescent="0.2">
      <c r="B26" s="34" t="s">
        <v>29</v>
      </c>
    </row>
    <row r="28" spans="1:5" ht="10.5" customHeight="1" x14ac:dyDescent="0.2">
      <c r="A28" s="7" t="s">
        <v>30</v>
      </c>
      <c r="B28" s="34" t="s">
        <v>31</v>
      </c>
      <c r="C28" s="9" t="s">
        <v>32</v>
      </c>
      <c r="D28" s="10">
        <v>6.8</v>
      </c>
      <c r="E28" s="11"/>
    </row>
    <row r="29" spans="1:5" ht="10.5" customHeight="1" x14ac:dyDescent="0.2">
      <c r="B29" s="34" t="s">
        <v>33</v>
      </c>
    </row>
    <row r="30" spans="1:5" ht="10.5" customHeight="1" x14ac:dyDescent="0.2">
      <c r="B30" s="34" t="s">
        <v>34</v>
      </c>
    </row>
    <row r="31" spans="1:5" ht="10.5" customHeight="1" x14ac:dyDescent="0.2">
      <c r="B31" s="34" t="s">
        <v>35</v>
      </c>
    </row>
    <row r="32" spans="1:5" ht="10.5" customHeight="1" x14ac:dyDescent="0.2">
      <c r="B32" s="34" t="s">
        <v>36</v>
      </c>
    </row>
    <row r="33" spans="1:6" ht="10.5" customHeight="1" x14ac:dyDescent="0.2">
      <c r="B33" s="34" t="s">
        <v>37</v>
      </c>
    </row>
    <row r="34" spans="1:6" ht="10.5" customHeight="1" x14ac:dyDescent="0.2">
      <c r="B34" s="34" t="s">
        <v>38</v>
      </c>
    </row>
    <row r="35" spans="1:6" ht="10.5" customHeight="1" x14ac:dyDescent="0.2">
      <c r="B35" s="34" t="s">
        <v>39</v>
      </c>
    </row>
    <row r="37" spans="1:6" ht="10.5" customHeight="1" x14ac:dyDescent="0.2">
      <c r="A37" s="7" t="s">
        <v>40</v>
      </c>
      <c r="B37" s="34" t="s">
        <v>41</v>
      </c>
      <c r="C37" s="9" t="s">
        <v>14</v>
      </c>
      <c r="D37" s="10">
        <v>5</v>
      </c>
      <c r="E37" s="11"/>
    </row>
    <row r="38" spans="1:6" ht="10.5" customHeight="1" x14ac:dyDescent="0.2">
      <c r="B38" s="34" t="s">
        <v>36</v>
      </c>
    </row>
    <row r="39" spans="1:6" ht="10.5" customHeight="1" x14ac:dyDescent="0.2">
      <c r="B39" s="34" t="s">
        <v>37</v>
      </c>
    </row>
    <row r="40" spans="1:6" ht="10.5" customHeight="1" x14ac:dyDescent="0.2">
      <c r="B40" s="34" t="s">
        <v>38</v>
      </c>
    </row>
    <row r="41" spans="1:6" ht="10.5" customHeight="1" x14ac:dyDescent="0.2">
      <c r="B41" s="34" t="s">
        <v>39</v>
      </c>
    </row>
    <row r="42" spans="1:6" ht="12.75" customHeight="1" x14ac:dyDescent="0.2"/>
    <row r="43" spans="1:6" ht="10.5" customHeight="1" x14ac:dyDescent="0.2">
      <c r="A43" s="54" t="s">
        <v>43</v>
      </c>
      <c r="B43" s="55" t="s">
        <v>44</v>
      </c>
      <c r="C43" s="55"/>
      <c r="D43" s="55"/>
      <c r="E43" s="55"/>
      <c r="F43" s="55"/>
    </row>
    <row r="44" spans="1:6" ht="10.5" customHeight="1" x14ac:dyDescent="0.2"/>
    <row r="45" spans="1:6" ht="10.5" customHeight="1" x14ac:dyDescent="0.2">
      <c r="A45" s="7" t="s">
        <v>45</v>
      </c>
      <c r="B45" s="34" t="s">
        <v>46</v>
      </c>
      <c r="C45" s="9" t="s">
        <v>22</v>
      </c>
      <c r="D45" s="10">
        <v>388.39</v>
      </c>
      <c r="E45" s="11"/>
    </row>
    <row r="46" spans="1:6" ht="10.5" customHeight="1" x14ac:dyDescent="0.2">
      <c r="B46" s="34" t="s">
        <v>47</v>
      </c>
    </row>
    <row r="47" spans="1:6" ht="12.75" customHeight="1" x14ac:dyDescent="0.2">
      <c r="B47" s="34" t="s">
        <v>48</v>
      </c>
    </row>
    <row r="48" spans="1:6" ht="10.5" customHeight="1" x14ac:dyDescent="0.2">
      <c r="B48" s="34" t="s">
        <v>17</v>
      </c>
    </row>
    <row r="49" spans="1:5" ht="10.5" customHeight="1" x14ac:dyDescent="0.2">
      <c r="B49" s="34" t="s">
        <v>19</v>
      </c>
    </row>
    <row r="50" spans="1:5" ht="10.5" customHeight="1" x14ac:dyDescent="0.2">
      <c r="A50" s="7" t="s">
        <v>49</v>
      </c>
      <c r="B50" s="34" t="s">
        <v>50</v>
      </c>
      <c r="C50" s="9" t="s">
        <v>32</v>
      </c>
      <c r="D50" s="10">
        <v>164.77</v>
      </c>
      <c r="E50" s="11"/>
    </row>
    <row r="51" spans="1:5" ht="10.5" customHeight="1" x14ac:dyDescent="0.2">
      <c r="B51" s="34" t="s">
        <v>51</v>
      </c>
    </row>
    <row r="52" spans="1:5" ht="10.5" customHeight="1" x14ac:dyDescent="0.2">
      <c r="B52" s="34" t="s">
        <v>52</v>
      </c>
    </row>
    <row r="53" spans="1:5" ht="10.5" customHeight="1" x14ac:dyDescent="0.2">
      <c r="B53" s="34" t="s">
        <v>53</v>
      </c>
    </row>
    <row r="54" spans="1:5" ht="409.5" hidden="1" customHeight="1" x14ac:dyDescent="0.2"/>
    <row r="55" spans="1:5" ht="10.5" customHeight="1" x14ac:dyDescent="0.2">
      <c r="A55" s="7" t="s">
        <v>54</v>
      </c>
      <c r="B55" s="34" t="s">
        <v>55</v>
      </c>
      <c r="C55" s="9" t="s">
        <v>32</v>
      </c>
      <c r="D55" s="10">
        <v>47.84</v>
      </c>
      <c r="E55" s="11"/>
    </row>
    <row r="56" spans="1:5" ht="10.5" customHeight="1" x14ac:dyDescent="0.2">
      <c r="B56" s="34" t="s">
        <v>56</v>
      </c>
    </row>
    <row r="57" spans="1:5" ht="10.5" customHeight="1" x14ac:dyDescent="0.2">
      <c r="B57" s="34" t="s">
        <v>17</v>
      </c>
    </row>
    <row r="58" spans="1:5" ht="10.5" customHeight="1" x14ac:dyDescent="0.2">
      <c r="B58" s="34" t="s">
        <v>18</v>
      </c>
    </row>
    <row r="59" spans="1:5" ht="10.5" customHeight="1" x14ac:dyDescent="0.2">
      <c r="B59" s="34" t="s">
        <v>19</v>
      </c>
    </row>
    <row r="60" spans="1:5" ht="10.5" customHeight="1" x14ac:dyDescent="0.2">
      <c r="A60" s="7" t="s">
        <v>57</v>
      </c>
      <c r="B60" s="34" t="s">
        <v>55</v>
      </c>
      <c r="C60" s="9" t="s">
        <v>32</v>
      </c>
      <c r="D60" s="10">
        <v>73.55</v>
      </c>
      <c r="E60" s="11"/>
    </row>
    <row r="61" spans="1:5" ht="10.5" customHeight="1" x14ac:dyDescent="0.2">
      <c r="B61" s="34" t="s">
        <v>56</v>
      </c>
    </row>
    <row r="62" spans="1:5" ht="10.5" customHeight="1" x14ac:dyDescent="0.2">
      <c r="B62" s="34" t="s">
        <v>17</v>
      </c>
    </row>
    <row r="63" spans="1:5" ht="10.5" customHeight="1" x14ac:dyDescent="0.2">
      <c r="B63" s="34" t="s">
        <v>18</v>
      </c>
    </row>
    <row r="64" spans="1:5" ht="10.5" customHeight="1" x14ac:dyDescent="0.2">
      <c r="B64" s="34" t="s">
        <v>19</v>
      </c>
    </row>
    <row r="65" spans="1:6" ht="10.5" customHeight="1" x14ac:dyDescent="0.2">
      <c r="A65" s="7" t="s">
        <v>30</v>
      </c>
      <c r="B65" s="34" t="s">
        <v>31</v>
      </c>
      <c r="C65" s="9" t="s">
        <v>32</v>
      </c>
      <c r="D65" s="10">
        <v>99.98</v>
      </c>
      <c r="E65" s="11"/>
    </row>
    <row r="66" spans="1:6" ht="10.5" customHeight="1" x14ac:dyDescent="0.2">
      <c r="B66" s="34" t="s">
        <v>33</v>
      </c>
    </row>
    <row r="67" spans="1:6" ht="10.5" customHeight="1" x14ac:dyDescent="0.2">
      <c r="B67" s="34" t="s">
        <v>34</v>
      </c>
    </row>
    <row r="68" spans="1:6" ht="10.5" customHeight="1" x14ac:dyDescent="0.2">
      <c r="B68" s="34" t="s">
        <v>35</v>
      </c>
    </row>
    <row r="69" spans="1:6" ht="10.5" customHeight="1" x14ac:dyDescent="0.2">
      <c r="B69" s="34" t="s">
        <v>36</v>
      </c>
    </row>
    <row r="70" spans="1:6" ht="10.5" customHeight="1" x14ac:dyDescent="0.2">
      <c r="B70" s="34" t="s">
        <v>37</v>
      </c>
    </row>
    <row r="71" spans="1:6" ht="10.5" customHeight="1" x14ac:dyDescent="0.2">
      <c r="B71" s="34" t="s">
        <v>38</v>
      </c>
    </row>
    <row r="72" spans="1:6" ht="10.5" customHeight="1" x14ac:dyDescent="0.2">
      <c r="B72" s="34" t="s">
        <v>39</v>
      </c>
    </row>
    <row r="74" spans="1:6" ht="12.75" customHeight="1" x14ac:dyDescent="0.2"/>
    <row r="75" spans="1:6" ht="10.5" customHeight="1" x14ac:dyDescent="0.2">
      <c r="A75" s="54" t="s">
        <v>58</v>
      </c>
      <c r="B75" s="55" t="s">
        <v>59</v>
      </c>
      <c r="C75" s="55"/>
      <c r="D75" s="55"/>
      <c r="E75" s="55"/>
      <c r="F75" s="55"/>
    </row>
    <row r="76" spans="1:6" ht="10.5" customHeight="1" x14ac:dyDescent="0.2"/>
    <row r="77" spans="1:6" ht="10.5" customHeight="1" x14ac:dyDescent="0.2">
      <c r="A77" s="7" t="s">
        <v>60</v>
      </c>
      <c r="B77" s="34" t="s">
        <v>61</v>
      </c>
      <c r="C77" s="9" t="s">
        <v>62</v>
      </c>
      <c r="D77" s="10">
        <v>8</v>
      </c>
      <c r="E77" s="11"/>
    </row>
    <row r="78" spans="1:6" ht="10.5" customHeight="1" x14ac:dyDescent="0.2">
      <c r="B78" s="34" t="s">
        <v>63</v>
      </c>
    </row>
    <row r="79" spans="1:6" ht="10.5" customHeight="1" x14ac:dyDescent="0.2">
      <c r="B79" s="34" t="s">
        <v>64</v>
      </c>
    </row>
    <row r="80" spans="1:6" ht="10.5" customHeight="1" x14ac:dyDescent="0.2">
      <c r="B80" s="34" t="s">
        <v>65</v>
      </c>
    </row>
    <row r="81" spans="1:5" ht="10.5" customHeight="1" x14ac:dyDescent="0.2">
      <c r="B81" s="34" t="s">
        <v>66</v>
      </c>
    </row>
    <row r="82" spans="1:5" ht="10.5" customHeight="1" x14ac:dyDescent="0.2">
      <c r="B82" s="34" t="s">
        <v>67</v>
      </c>
    </row>
    <row r="83" spans="1:5" ht="10.5" customHeight="1" x14ac:dyDescent="0.2">
      <c r="B83" s="34" t="s">
        <v>68</v>
      </c>
    </row>
    <row r="84" spans="1:5" ht="12.75" customHeight="1" x14ac:dyDescent="0.2">
      <c r="B84" s="34" t="s">
        <v>69</v>
      </c>
    </row>
    <row r="85" spans="1:5" ht="10.5" customHeight="1" x14ac:dyDescent="0.2">
      <c r="B85" s="34" t="s">
        <v>70</v>
      </c>
    </row>
    <row r="86" spans="1:5" ht="409.5" hidden="1" customHeight="1" x14ac:dyDescent="0.2">
      <c r="B86" s="34" t="s">
        <v>71</v>
      </c>
    </row>
    <row r="87" spans="1:5" ht="10.5" customHeight="1" x14ac:dyDescent="0.2">
      <c r="A87" s="7" t="s">
        <v>72</v>
      </c>
      <c r="B87" s="34" t="s">
        <v>73</v>
      </c>
      <c r="C87" s="9" t="s">
        <v>62</v>
      </c>
      <c r="D87" s="10">
        <v>4</v>
      </c>
      <c r="E87" s="11"/>
    </row>
    <row r="88" spans="1:5" ht="10.5" customHeight="1" x14ac:dyDescent="0.2">
      <c r="B88" s="34" t="s">
        <v>74</v>
      </c>
    </row>
    <row r="89" spans="1:5" ht="10.5" customHeight="1" x14ac:dyDescent="0.2">
      <c r="B89" s="34" t="s">
        <v>75</v>
      </c>
    </row>
    <row r="90" spans="1:5" ht="10.5" customHeight="1" x14ac:dyDescent="0.2">
      <c r="B90" s="34" t="s">
        <v>76</v>
      </c>
    </row>
    <row r="91" spans="1:5" ht="10.5" customHeight="1" x14ac:dyDescent="0.2">
      <c r="B91" s="34" t="s">
        <v>77</v>
      </c>
    </row>
    <row r="92" spans="1:5" ht="10.5" customHeight="1" x14ac:dyDescent="0.2">
      <c r="B92" s="34" t="s">
        <v>78</v>
      </c>
    </row>
    <row r="93" spans="1:5" ht="10.5" customHeight="1" x14ac:dyDescent="0.2">
      <c r="B93" s="34" t="s">
        <v>79</v>
      </c>
    </row>
    <row r="94" spans="1:5" ht="409.5" hidden="1" customHeight="1" x14ac:dyDescent="0.2"/>
    <row r="95" spans="1:5" ht="10.5" customHeight="1" x14ac:dyDescent="0.2">
      <c r="A95" s="7" t="s">
        <v>80</v>
      </c>
      <c r="B95" s="34" t="s">
        <v>81</v>
      </c>
      <c r="C95" s="9" t="s">
        <v>62</v>
      </c>
      <c r="D95" s="10">
        <v>2</v>
      </c>
      <c r="E95" s="11"/>
    </row>
    <row r="96" spans="1:5" ht="10.5" customHeight="1" x14ac:dyDescent="0.2">
      <c r="B96" s="34" t="s">
        <v>82</v>
      </c>
    </row>
    <row r="97" spans="1:5" ht="10.5" customHeight="1" x14ac:dyDescent="0.2">
      <c r="B97" s="34" t="s">
        <v>83</v>
      </c>
    </row>
    <row r="98" spans="1:5" ht="10.5" customHeight="1" x14ac:dyDescent="0.2">
      <c r="B98" s="34" t="s">
        <v>84</v>
      </c>
    </row>
    <row r="99" spans="1:5" ht="10.5" customHeight="1" x14ac:dyDescent="0.2">
      <c r="B99" s="34" t="s">
        <v>85</v>
      </c>
    </row>
    <row r="100" spans="1:5" ht="10.5" customHeight="1" x14ac:dyDescent="0.2">
      <c r="B100" s="34" t="s">
        <v>86</v>
      </c>
    </row>
    <row r="101" spans="1:5" ht="10.5" customHeight="1" x14ac:dyDescent="0.2">
      <c r="B101" s="34" t="s">
        <v>87</v>
      </c>
    </row>
    <row r="102" spans="1:5" ht="10.5" customHeight="1" x14ac:dyDescent="0.2">
      <c r="B102" s="34" t="s">
        <v>88</v>
      </c>
    </row>
    <row r="103" spans="1:5" ht="10.5" customHeight="1" x14ac:dyDescent="0.2">
      <c r="B103" s="34" t="s">
        <v>89</v>
      </c>
    </row>
    <row r="104" spans="1:5" ht="10.5" customHeight="1" x14ac:dyDescent="0.2">
      <c r="A104" s="7" t="s">
        <v>90</v>
      </c>
      <c r="B104" s="34" t="s">
        <v>91</v>
      </c>
      <c r="C104" s="9" t="s">
        <v>22</v>
      </c>
      <c r="D104" s="12">
        <v>46.18</v>
      </c>
      <c r="E104" s="11"/>
    </row>
    <row r="105" spans="1:5" ht="10.5" customHeight="1" x14ac:dyDescent="0.2">
      <c r="B105" s="34" t="s">
        <v>92</v>
      </c>
      <c r="D105" s="13"/>
    </row>
    <row r="106" spans="1:5" ht="10.5" customHeight="1" x14ac:dyDescent="0.2">
      <c r="B106" s="34" t="s">
        <v>93</v>
      </c>
      <c r="D106" s="13"/>
    </row>
    <row r="107" spans="1:5" ht="10.5" customHeight="1" x14ac:dyDescent="0.2">
      <c r="B107" s="34" t="s">
        <v>94</v>
      </c>
      <c r="D107" s="13"/>
    </row>
    <row r="108" spans="1:5" ht="10.5" customHeight="1" x14ac:dyDescent="0.2">
      <c r="B108" s="34" t="s">
        <v>87</v>
      </c>
      <c r="D108" s="13"/>
    </row>
    <row r="109" spans="1:5" ht="10.5" customHeight="1" x14ac:dyDescent="0.2">
      <c r="B109" s="34" t="s">
        <v>88</v>
      </c>
      <c r="D109" s="13"/>
    </row>
    <row r="110" spans="1:5" ht="10.5" customHeight="1" x14ac:dyDescent="0.2">
      <c r="B110" s="34" t="s">
        <v>89</v>
      </c>
      <c r="D110" s="13"/>
    </row>
    <row r="111" spans="1:5" ht="409.5" hidden="1" customHeight="1" x14ac:dyDescent="0.2">
      <c r="D111" s="13"/>
    </row>
    <row r="112" spans="1:5" ht="10.5" customHeight="1" x14ac:dyDescent="0.2">
      <c r="A112" s="7" t="s">
        <v>95</v>
      </c>
      <c r="B112" s="34" t="s">
        <v>96</v>
      </c>
      <c r="C112" s="9" t="s">
        <v>97</v>
      </c>
      <c r="D112" s="12">
        <v>40</v>
      </c>
      <c r="E112" s="11"/>
    </row>
    <row r="113" spans="1:5" ht="10.5" customHeight="1" x14ac:dyDescent="0.2">
      <c r="B113" s="34" t="s">
        <v>98</v>
      </c>
    </row>
    <row r="114" spans="1:5" ht="10.5" customHeight="1" x14ac:dyDescent="0.2">
      <c r="B114" s="34" t="s">
        <v>99</v>
      </c>
    </row>
    <row r="115" spans="1:5" ht="10.5" customHeight="1" x14ac:dyDescent="0.2">
      <c r="B115" s="34" t="s">
        <v>100</v>
      </c>
    </row>
    <row r="116" spans="1:5" ht="10.5" customHeight="1" x14ac:dyDescent="0.2">
      <c r="B116" s="34" t="s">
        <v>69</v>
      </c>
    </row>
    <row r="117" spans="1:5" ht="10.5" customHeight="1" x14ac:dyDescent="0.2">
      <c r="B117" s="34" t="s">
        <v>101</v>
      </c>
    </row>
    <row r="118" spans="1:5" ht="10.5" customHeight="1" x14ac:dyDescent="0.2">
      <c r="B118" s="34" t="s">
        <v>102</v>
      </c>
    </row>
    <row r="119" spans="1:5" ht="409.5" hidden="1" customHeight="1" x14ac:dyDescent="0.2"/>
    <row r="120" spans="1:5" ht="10.5" customHeight="1" x14ac:dyDescent="0.2">
      <c r="A120" s="7" t="s">
        <v>103</v>
      </c>
      <c r="B120" s="34" t="s">
        <v>104</v>
      </c>
      <c r="C120" s="9" t="s">
        <v>14</v>
      </c>
      <c r="D120" s="10">
        <v>1</v>
      </c>
      <c r="E120" s="11"/>
    </row>
    <row r="121" spans="1:5" ht="10.5" customHeight="1" x14ac:dyDescent="0.2">
      <c r="B121" s="34" t="s">
        <v>105</v>
      </c>
    </row>
    <row r="122" spans="1:5" ht="10.5" customHeight="1" x14ac:dyDescent="0.2">
      <c r="B122" s="34" t="s">
        <v>106</v>
      </c>
    </row>
    <row r="123" spans="1:5" ht="10.5" customHeight="1" x14ac:dyDescent="0.2">
      <c r="B123" s="34" t="s">
        <v>107</v>
      </c>
    </row>
    <row r="124" spans="1:5" ht="10.5" customHeight="1" x14ac:dyDescent="0.2">
      <c r="B124" s="34" t="s">
        <v>108</v>
      </c>
    </row>
    <row r="125" spans="1:5" ht="10.5" customHeight="1" x14ac:dyDescent="0.2">
      <c r="B125" s="34" t="s">
        <v>101</v>
      </c>
    </row>
    <row r="126" spans="1:5" ht="10.5" customHeight="1" x14ac:dyDescent="0.2">
      <c r="B126" s="34" t="s">
        <v>109</v>
      </c>
    </row>
    <row r="127" spans="1:5" ht="10.5" customHeight="1" x14ac:dyDescent="0.25">
      <c r="A127" s="44"/>
      <c r="B127" s="45"/>
      <c r="C127" s="46"/>
      <c r="D127" s="46"/>
      <c r="E127" s="47"/>
    </row>
    <row r="128" spans="1:5" ht="409.5" hidden="1" customHeight="1" x14ac:dyDescent="0.2"/>
    <row r="129" spans="1:5" ht="10.5" customHeight="1" x14ac:dyDescent="0.2">
      <c r="A129" s="54" t="s">
        <v>110</v>
      </c>
      <c r="B129" s="55" t="s">
        <v>111</v>
      </c>
      <c r="C129" s="55"/>
      <c r="D129" s="55"/>
      <c r="E129" s="55"/>
    </row>
    <row r="130" spans="1:5" ht="12.75" customHeight="1" x14ac:dyDescent="0.2"/>
    <row r="131" spans="1:5" ht="10.5" customHeight="1" x14ac:dyDescent="0.2">
      <c r="A131" s="7" t="s">
        <v>112</v>
      </c>
      <c r="B131" s="36" t="s">
        <v>113</v>
      </c>
      <c r="C131" s="9" t="s">
        <v>97</v>
      </c>
      <c r="D131" s="10">
        <v>36.799999999999997</v>
      </c>
      <c r="E131" s="11"/>
    </row>
    <row r="132" spans="1:5" ht="10.5" customHeight="1" x14ac:dyDescent="0.2">
      <c r="B132" s="34" t="s">
        <v>114</v>
      </c>
    </row>
    <row r="133" spans="1:5" ht="10.5" customHeight="1" x14ac:dyDescent="0.2">
      <c r="B133" s="34" t="s">
        <v>115</v>
      </c>
    </row>
    <row r="134" spans="1:5" ht="10.5" customHeight="1" x14ac:dyDescent="0.2">
      <c r="B134" s="34" t="s">
        <v>116</v>
      </c>
    </row>
    <row r="135" spans="1:5" ht="10.5" customHeight="1" x14ac:dyDescent="0.2">
      <c r="B135" s="34" t="s">
        <v>117</v>
      </c>
    </row>
    <row r="136" spans="1:5" ht="10.5" customHeight="1" x14ac:dyDescent="0.2">
      <c r="B136" s="34" t="s">
        <v>118</v>
      </c>
    </row>
    <row r="137" spans="1:5" ht="10.5" customHeight="1" x14ac:dyDescent="0.2">
      <c r="B137" s="34" t="s">
        <v>119</v>
      </c>
    </row>
    <row r="138" spans="1:5" ht="10.5" customHeight="1" x14ac:dyDescent="0.2">
      <c r="B138" s="34" t="s">
        <v>120</v>
      </c>
    </row>
    <row r="140" spans="1:5" ht="10.5" customHeight="1" x14ac:dyDescent="0.2">
      <c r="A140" s="7" t="s">
        <v>121</v>
      </c>
      <c r="B140" s="34" t="s">
        <v>122</v>
      </c>
      <c r="C140" s="9" t="s">
        <v>97</v>
      </c>
      <c r="D140" s="10">
        <v>87.1</v>
      </c>
      <c r="E140" s="11"/>
    </row>
    <row r="141" spans="1:5" ht="10.5" customHeight="1" x14ac:dyDescent="0.2">
      <c r="B141" s="34" t="s">
        <v>123</v>
      </c>
    </row>
    <row r="142" spans="1:5" ht="10.5" customHeight="1" x14ac:dyDescent="0.2">
      <c r="B142" s="34" t="s">
        <v>124</v>
      </c>
    </row>
    <row r="143" spans="1:5" ht="10.5" customHeight="1" x14ac:dyDescent="0.2">
      <c r="B143" s="34" t="s">
        <v>125</v>
      </c>
    </row>
    <row r="144" spans="1:5" ht="10.5" customHeight="1" x14ac:dyDescent="0.2">
      <c r="B144" s="34" t="s">
        <v>126</v>
      </c>
    </row>
    <row r="145" spans="1:5" ht="10.5" customHeight="1" x14ac:dyDescent="0.2">
      <c r="B145" s="34" t="s">
        <v>127</v>
      </c>
    </row>
    <row r="146" spans="1:5" ht="10.5" customHeight="1" x14ac:dyDescent="0.2">
      <c r="B146" s="34" t="s">
        <v>128</v>
      </c>
    </row>
    <row r="147" spans="1:5" ht="409.5" hidden="1" customHeight="1" x14ac:dyDescent="0.2"/>
    <row r="148" spans="1:5" ht="10.5" customHeight="1" x14ac:dyDescent="0.2">
      <c r="A148" s="7" t="s">
        <v>129</v>
      </c>
      <c r="B148" s="34" t="s">
        <v>130</v>
      </c>
      <c r="C148" s="9" t="s">
        <v>14</v>
      </c>
      <c r="D148" s="10">
        <v>4</v>
      </c>
      <c r="E148" s="11"/>
    </row>
    <row r="149" spans="1:5" ht="10.5" customHeight="1" x14ac:dyDescent="0.2">
      <c r="B149" s="34" t="s">
        <v>131</v>
      </c>
    </row>
    <row r="150" spans="1:5" ht="10.5" customHeight="1" x14ac:dyDescent="0.2">
      <c r="B150" s="34" t="s">
        <v>132</v>
      </c>
    </row>
    <row r="151" spans="1:5" ht="10.5" customHeight="1" x14ac:dyDescent="0.2">
      <c r="B151" s="34" t="s">
        <v>133</v>
      </c>
    </row>
    <row r="152" spans="1:5" ht="10.5" customHeight="1" x14ac:dyDescent="0.2">
      <c r="B152" s="34" t="s">
        <v>134</v>
      </c>
    </row>
    <row r="153" spans="1:5" ht="10.5" customHeight="1" x14ac:dyDescent="0.2">
      <c r="B153" s="34" t="s">
        <v>135</v>
      </c>
    </row>
    <row r="154" spans="1:5" ht="10.5" customHeight="1" x14ac:dyDescent="0.2">
      <c r="B154" s="34" t="s">
        <v>136</v>
      </c>
    </row>
    <row r="155" spans="1:5" ht="10.5" customHeight="1" x14ac:dyDescent="0.2">
      <c r="B155" s="34" t="s">
        <v>137</v>
      </c>
    </row>
    <row r="156" spans="1:5" ht="10.5" customHeight="1" x14ac:dyDescent="0.2">
      <c r="B156" s="34" t="s">
        <v>109</v>
      </c>
    </row>
    <row r="157" spans="1:5" ht="10.5" customHeight="1" x14ac:dyDescent="0.2">
      <c r="A157" s="7" t="s">
        <v>138</v>
      </c>
      <c r="B157" s="34" t="s">
        <v>139</v>
      </c>
      <c r="C157" s="9" t="s">
        <v>14</v>
      </c>
      <c r="D157" s="10">
        <v>2</v>
      </c>
      <c r="E157" s="11"/>
    </row>
    <row r="158" spans="1:5" ht="10.5" customHeight="1" x14ac:dyDescent="0.2">
      <c r="B158" s="34" t="s">
        <v>131</v>
      </c>
    </row>
    <row r="159" spans="1:5" ht="10.5" customHeight="1" x14ac:dyDescent="0.2">
      <c r="B159" s="34" t="s">
        <v>140</v>
      </c>
    </row>
    <row r="160" spans="1:5" ht="10.5" customHeight="1" x14ac:dyDescent="0.2">
      <c r="B160" s="34" t="s">
        <v>141</v>
      </c>
    </row>
    <row r="161" spans="1:6" ht="10.5" customHeight="1" x14ac:dyDescent="0.2">
      <c r="B161" s="34" t="s">
        <v>142</v>
      </c>
    </row>
    <row r="162" spans="1:6" ht="10.5" customHeight="1" x14ac:dyDescent="0.2">
      <c r="B162" s="34" t="s">
        <v>143</v>
      </c>
    </row>
    <row r="163" spans="1:6" ht="10.5" customHeight="1" x14ac:dyDescent="0.2">
      <c r="B163" s="34" t="s">
        <v>144</v>
      </c>
    </row>
    <row r="164" spans="1:6" ht="10.5" customHeight="1" x14ac:dyDescent="0.2">
      <c r="B164" s="34" t="s">
        <v>118</v>
      </c>
    </row>
    <row r="165" spans="1:6" ht="10.5" customHeight="1" x14ac:dyDescent="0.2">
      <c r="B165" s="34" t="s">
        <v>119</v>
      </c>
    </row>
    <row r="166" spans="1:6" ht="10.5" customHeight="1" x14ac:dyDescent="0.2">
      <c r="B166" s="34" t="s">
        <v>145</v>
      </c>
    </row>
    <row r="167" spans="1:6" ht="10.5" customHeight="1" x14ac:dyDescent="0.25">
      <c r="A167" s="44"/>
      <c r="B167" s="45"/>
      <c r="C167" s="46"/>
      <c r="D167" s="46"/>
      <c r="E167" s="47"/>
    </row>
    <row r="168" spans="1:6" ht="409.5" hidden="1" customHeight="1" x14ac:dyDescent="0.2"/>
    <row r="169" spans="1:6" ht="409.5" hidden="1" customHeight="1" x14ac:dyDescent="0.2"/>
    <row r="170" spans="1:6" ht="10.5" customHeight="1" x14ac:dyDescent="0.2">
      <c r="A170" s="54" t="s">
        <v>146</v>
      </c>
      <c r="B170" s="55" t="s">
        <v>147</v>
      </c>
      <c r="C170" s="55"/>
      <c r="D170" s="55"/>
      <c r="E170" s="55"/>
      <c r="F170" s="55"/>
    </row>
    <row r="171" spans="1:6" ht="409.5" hidden="1" customHeight="1" x14ac:dyDescent="0.2"/>
    <row r="172" spans="1:6" ht="10.5" customHeight="1" x14ac:dyDescent="0.2">
      <c r="A172" s="7" t="s">
        <v>148</v>
      </c>
      <c r="B172" s="34" t="s">
        <v>149</v>
      </c>
      <c r="C172" s="9" t="s">
        <v>22</v>
      </c>
      <c r="D172" s="10">
        <v>47.06</v>
      </c>
      <c r="E172" s="11"/>
    </row>
    <row r="173" spans="1:6" ht="10.5" customHeight="1" x14ac:dyDescent="0.2">
      <c r="B173" s="34" t="s">
        <v>150</v>
      </c>
    </row>
    <row r="174" spans="1:6" ht="10.5" customHeight="1" x14ac:dyDescent="0.2">
      <c r="B174" s="34" t="s">
        <v>151</v>
      </c>
    </row>
    <row r="175" spans="1:6" ht="10.5" customHeight="1" x14ac:dyDescent="0.2">
      <c r="B175" s="34" t="s">
        <v>152</v>
      </c>
    </row>
    <row r="176" spans="1:6" ht="10.5" customHeight="1" x14ac:dyDescent="0.2">
      <c r="B176" s="34" t="s">
        <v>153</v>
      </c>
    </row>
    <row r="177" spans="1:5" ht="10.5" customHeight="1" x14ac:dyDescent="0.2">
      <c r="A177" s="7" t="s">
        <v>154</v>
      </c>
      <c r="B177" s="34" t="s">
        <v>155</v>
      </c>
      <c r="C177" s="9" t="s">
        <v>22</v>
      </c>
      <c r="D177" s="10">
        <v>150.72</v>
      </c>
      <c r="E177" s="11"/>
    </row>
    <row r="178" spans="1:5" ht="10.5" customHeight="1" x14ac:dyDescent="0.2">
      <c r="B178" s="34" t="s">
        <v>156</v>
      </c>
    </row>
    <row r="179" spans="1:5" ht="10.5" customHeight="1" x14ac:dyDescent="0.2">
      <c r="B179" s="34" t="s">
        <v>157</v>
      </c>
    </row>
    <row r="180" spans="1:5" ht="10.5" customHeight="1" x14ac:dyDescent="0.2">
      <c r="B180" s="34" t="s">
        <v>158</v>
      </c>
    </row>
    <row r="181" spans="1:5" ht="10.5" customHeight="1" x14ac:dyDescent="0.2">
      <c r="B181" s="34" t="s">
        <v>159</v>
      </c>
    </row>
    <row r="182" spans="1:5" ht="10.5" customHeight="1" x14ac:dyDescent="0.2">
      <c r="B182" s="34" t="s">
        <v>160</v>
      </c>
    </row>
    <row r="183" spans="1:5" ht="10.5" customHeight="1" x14ac:dyDescent="0.2">
      <c r="B183" s="34" t="s">
        <v>161</v>
      </c>
    </row>
    <row r="184" spans="1:5" ht="10.5" customHeight="1" x14ac:dyDescent="0.2">
      <c r="B184" s="34" t="s">
        <v>162</v>
      </c>
    </row>
    <row r="185" spans="1:5" ht="10.5" customHeight="1" x14ac:dyDescent="0.2">
      <c r="B185" s="34" t="s">
        <v>163</v>
      </c>
    </row>
    <row r="186" spans="1:5" ht="10.5" customHeight="1" x14ac:dyDescent="0.2">
      <c r="A186" s="7" t="s">
        <v>164</v>
      </c>
      <c r="B186" s="34" t="s">
        <v>165</v>
      </c>
      <c r="C186" s="9" t="s">
        <v>22</v>
      </c>
      <c r="D186" s="10">
        <v>10</v>
      </c>
      <c r="E186" s="11"/>
    </row>
    <row r="187" spans="1:5" ht="10.5" customHeight="1" x14ac:dyDescent="0.2">
      <c r="B187" s="34" t="s">
        <v>166</v>
      </c>
    </row>
    <row r="188" spans="1:5" ht="10.5" customHeight="1" x14ac:dyDescent="0.2">
      <c r="B188" s="34" t="s">
        <v>167</v>
      </c>
    </row>
    <row r="189" spans="1:5" ht="10.5" customHeight="1" x14ac:dyDescent="0.2">
      <c r="B189" s="34" t="s">
        <v>168</v>
      </c>
    </row>
    <row r="190" spans="1:5" ht="10.5" customHeight="1" x14ac:dyDescent="0.2">
      <c r="B190" s="34" t="s">
        <v>160</v>
      </c>
    </row>
    <row r="191" spans="1:5" ht="10.5" customHeight="1" x14ac:dyDescent="0.2">
      <c r="B191" s="34" t="s">
        <v>161</v>
      </c>
    </row>
    <row r="192" spans="1:5" ht="10.5" customHeight="1" x14ac:dyDescent="0.2">
      <c r="B192" s="34" t="s">
        <v>162</v>
      </c>
    </row>
    <row r="193" spans="1:5" ht="10.5" customHeight="1" x14ac:dyDescent="0.2">
      <c r="B193" s="34" t="s">
        <v>163</v>
      </c>
    </row>
    <row r="195" spans="1:5" ht="10.5" customHeight="1" x14ac:dyDescent="0.2">
      <c r="A195" s="7" t="s">
        <v>169</v>
      </c>
      <c r="B195" s="34" t="s">
        <v>170</v>
      </c>
      <c r="C195" s="9" t="s">
        <v>97</v>
      </c>
      <c r="D195" s="10">
        <v>57.6</v>
      </c>
      <c r="E195" s="11"/>
    </row>
    <row r="196" spans="1:5" ht="10.5" customHeight="1" x14ac:dyDescent="0.2">
      <c r="B196" s="34" t="s">
        <v>171</v>
      </c>
    </row>
    <row r="197" spans="1:5" ht="10.5" customHeight="1" x14ac:dyDescent="0.2">
      <c r="B197" s="34" t="s">
        <v>160</v>
      </c>
    </row>
    <row r="198" spans="1:5" ht="10.5" customHeight="1" x14ac:dyDescent="0.2">
      <c r="B198" s="34" t="s">
        <v>161</v>
      </c>
    </row>
    <row r="199" spans="1:5" ht="10.5" customHeight="1" x14ac:dyDescent="0.2">
      <c r="B199" s="34" t="s">
        <v>162</v>
      </c>
    </row>
    <row r="200" spans="1:5" ht="10.5" customHeight="1" x14ac:dyDescent="0.2">
      <c r="B200" s="34" t="s">
        <v>163</v>
      </c>
    </row>
    <row r="201" spans="1:5" ht="10.5" customHeight="1" x14ac:dyDescent="0.2">
      <c r="A201" s="7" t="s">
        <v>172</v>
      </c>
      <c r="B201" s="34" t="s">
        <v>173</v>
      </c>
      <c r="C201" s="9" t="s">
        <v>97</v>
      </c>
      <c r="D201" s="10">
        <v>2.93</v>
      </c>
      <c r="E201" s="11"/>
    </row>
    <row r="202" spans="1:5" ht="10.5" customHeight="1" x14ac:dyDescent="0.2">
      <c r="B202" s="34" t="s">
        <v>174</v>
      </c>
    </row>
    <row r="203" spans="1:5" ht="10.5" customHeight="1" x14ac:dyDescent="0.2">
      <c r="B203" s="34" t="s">
        <v>175</v>
      </c>
    </row>
    <row r="204" spans="1:5" ht="10.5" customHeight="1" x14ac:dyDescent="0.2">
      <c r="B204" s="34" t="s">
        <v>176</v>
      </c>
    </row>
    <row r="205" spans="1:5" ht="10.5" customHeight="1" x14ac:dyDescent="0.2">
      <c r="B205" s="34" t="s">
        <v>177</v>
      </c>
    </row>
    <row r="206" spans="1:5" ht="10.5" customHeight="1" x14ac:dyDescent="0.2">
      <c r="B206" s="34" t="s">
        <v>178</v>
      </c>
    </row>
    <row r="207" spans="1:5" ht="10.5" customHeight="1" x14ac:dyDescent="0.2">
      <c r="B207" s="34" t="s">
        <v>179</v>
      </c>
    </row>
    <row r="208" spans="1:5" ht="10.5" customHeight="1" x14ac:dyDescent="0.2">
      <c r="B208" s="34" t="s">
        <v>180</v>
      </c>
    </row>
    <row r="209" spans="1:5" ht="10.5" customHeight="1" x14ac:dyDescent="0.2">
      <c r="B209" s="34" t="s">
        <v>160</v>
      </c>
    </row>
    <row r="210" spans="1:5" ht="10.5" customHeight="1" x14ac:dyDescent="0.2">
      <c r="B210" s="34" t="s">
        <v>161</v>
      </c>
    </row>
    <row r="211" spans="1:5" ht="10.5" customHeight="1" x14ac:dyDescent="0.2">
      <c r="B211" s="34" t="s">
        <v>162</v>
      </c>
    </row>
    <row r="212" spans="1:5" ht="10.5" customHeight="1" x14ac:dyDescent="0.2">
      <c r="B212" s="34" t="s">
        <v>163</v>
      </c>
    </row>
    <row r="213" spans="1:5" ht="10.5" customHeight="1" x14ac:dyDescent="0.2">
      <c r="A213" s="7" t="s">
        <v>181</v>
      </c>
      <c r="B213" s="34" t="s">
        <v>182</v>
      </c>
      <c r="C213" s="9" t="s">
        <v>14</v>
      </c>
      <c r="D213" s="10">
        <v>1</v>
      </c>
      <c r="E213" s="11"/>
    </row>
    <row r="214" spans="1:5" ht="10.5" customHeight="1" x14ac:dyDescent="0.2">
      <c r="B214" s="34" t="s">
        <v>183</v>
      </c>
    </row>
    <row r="215" spans="1:5" ht="10.5" customHeight="1" x14ac:dyDescent="0.2">
      <c r="B215" s="34" t="s">
        <v>184</v>
      </c>
    </row>
    <row r="216" spans="1:5" ht="10.5" customHeight="1" x14ac:dyDescent="0.2">
      <c r="B216" s="34" t="s">
        <v>185</v>
      </c>
    </row>
    <row r="217" spans="1:5" ht="10.5" customHeight="1" x14ac:dyDescent="0.2">
      <c r="B217" s="34" t="s">
        <v>186</v>
      </c>
    </row>
    <row r="218" spans="1:5" ht="10.5" customHeight="1" x14ac:dyDescent="0.2">
      <c r="B218" s="34" t="s">
        <v>187</v>
      </c>
    </row>
    <row r="219" spans="1:5" ht="10.5" customHeight="1" x14ac:dyDescent="0.2">
      <c r="B219" s="34" t="s">
        <v>188</v>
      </c>
    </row>
    <row r="220" spans="1:5" ht="10.5" customHeight="1" x14ac:dyDescent="0.2">
      <c r="B220" s="34" t="s">
        <v>189</v>
      </c>
    </row>
    <row r="221" spans="1:5" ht="10.5" customHeight="1" x14ac:dyDescent="0.2">
      <c r="B221" s="34" t="s">
        <v>190</v>
      </c>
    </row>
    <row r="222" spans="1:5" ht="10.5" customHeight="1" x14ac:dyDescent="0.2">
      <c r="B222" s="34" t="s">
        <v>191</v>
      </c>
    </row>
    <row r="223" spans="1:5" ht="10.5" customHeight="1" x14ac:dyDescent="0.2">
      <c r="B223" s="34" t="s">
        <v>192</v>
      </c>
    </row>
    <row r="224" spans="1:5" ht="10.5" customHeight="1" x14ac:dyDescent="0.2">
      <c r="B224" s="34" t="s">
        <v>193</v>
      </c>
    </row>
    <row r="225" spans="1:6" ht="12.75" customHeight="1" x14ac:dyDescent="0.25">
      <c r="A225" s="44"/>
      <c r="B225" s="45"/>
      <c r="C225" s="46"/>
      <c r="D225" s="46"/>
      <c r="E225" s="47"/>
    </row>
    <row r="226" spans="1:6" ht="409.5" hidden="1" customHeight="1" x14ac:dyDescent="0.2"/>
    <row r="227" spans="1:6" ht="409.5" hidden="1" customHeight="1" x14ac:dyDescent="0.2"/>
    <row r="228" spans="1:6" ht="10.5" customHeight="1" x14ac:dyDescent="0.2">
      <c r="A228" s="54" t="s">
        <v>194</v>
      </c>
      <c r="B228" s="55" t="s">
        <v>195</v>
      </c>
      <c r="C228" s="55"/>
      <c r="D228" s="55"/>
      <c r="E228" s="55"/>
      <c r="F228" s="55"/>
    </row>
    <row r="229" spans="1:6" ht="409.5" hidden="1" customHeight="1" x14ac:dyDescent="0.2">
      <c r="A229" s="23"/>
      <c r="B229" s="56"/>
      <c r="C229" s="23"/>
      <c r="D229" s="23"/>
      <c r="E229" s="23"/>
    </row>
    <row r="230" spans="1:6" ht="15" customHeight="1" x14ac:dyDescent="0.2">
      <c r="A230" s="57" t="s">
        <v>1</v>
      </c>
      <c r="B230" s="57" t="s">
        <v>196</v>
      </c>
      <c r="C230" s="57"/>
      <c r="D230" s="57"/>
      <c r="E230" s="57"/>
      <c r="F230" s="57"/>
    </row>
    <row r="231" spans="1:6" ht="409.5" hidden="1" customHeight="1" x14ac:dyDescent="0.2">
      <c r="A231" s="23"/>
      <c r="B231" s="56"/>
      <c r="C231" s="23"/>
      <c r="D231" s="23"/>
      <c r="E231" s="23"/>
    </row>
    <row r="232" spans="1:6" ht="10.5" customHeight="1" x14ac:dyDescent="0.2">
      <c r="A232" s="7" t="s">
        <v>197</v>
      </c>
      <c r="B232" s="34" t="s">
        <v>198</v>
      </c>
      <c r="C232" s="9" t="s">
        <v>199</v>
      </c>
      <c r="D232" s="10">
        <v>1.4</v>
      </c>
      <c r="E232" s="11"/>
    </row>
    <row r="233" spans="1:6" ht="10.5" customHeight="1" x14ac:dyDescent="0.2">
      <c r="A233" s="23"/>
      <c r="B233" s="34" t="s">
        <v>200</v>
      </c>
      <c r="C233" s="23"/>
      <c r="D233" s="23"/>
      <c r="E233" s="23"/>
    </row>
    <row r="234" spans="1:6" ht="10.5" customHeight="1" x14ac:dyDescent="0.2">
      <c r="A234" s="23"/>
      <c r="B234" s="34" t="s">
        <v>201</v>
      </c>
      <c r="C234" s="23"/>
      <c r="D234" s="23"/>
      <c r="E234" s="23"/>
    </row>
    <row r="235" spans="1:6" ht="10.5" customHeight="1" x14ac:dyDescent="0.2">
      <c r="A235" s="23"/>
      <c r="B235" s="34" t="s">
        <v>202</v>
      </c>
      <c r="C235" s="23"/>
      <c r="D235" s="23"/>
      <c r="E235" s="23"/>
    </row>
    <row r="236" spans="1:6" ht="10.5" customHeight="1" x14ac:dyDescent="0.2">
      <c r="A236" s="23"/>
      <c r="B236" s="34" t="s">
        <v>203</v>
      </c>
      <c r="C236" s="23"/>
      <c r="D236" s="23"/>
      <c r="E236" s="23"/>
    </row>
    <row r="237" spans="1:6" ht="10.5" customHeight="1" x14ac:dyDescent="0.2">
      <c r="A237" s="23"/>
      <c r="B237" s="34" t="s">
        <v>204</v>
      </c>
      <c r="C237" s="23"/>
      <c r="D237" s="23"/>
      <c r="E237" s="23"/>
    </row>
    <row r="238" spans="1:6" ht="10.5" customHeight="1" x14ac:dyDescent="0.2">
      <c r="A238" s="7" t="s">
        <v>205</v>
      </c>
      <c r="B238" s="34" t="s">
        <v>206</v>
      </c>
      <c r="C238" s="9" t="s">
        <v>199</v>
      </c>
      <c r="D238" s="10">
        <v>109.35</v>
      </c>
      <c r="E238" s="11"/>
    </row>
    <row r="239" spans="1:6" ht="10.5" customHeight="1" x14ac:dyDescent="0.2">
      <c r="A239" s="23"/>
      <c r="B239" s="34" t="s">
        <v>200</v>
      </c>
      <c r="C239" s="23"/>
      <c r="D239" s="23"/>
      <c r="E239" s="23"/>
    </row>
    <row r="240" spans="1:6" ht="10.5" customHeight="1" x14ac:dyDescent="0.2">
      <c r="A240" s="23"/>
      <c r="B240" s="34" t="s">
        <v>201</v>
      </c>
      <c r="C240" s="23"/>
      <c r="D240" s="23"/>
      <c r="E240" s="23"/>
    </row>
    <row r="241" spans="1:5" ht="10.5" customHeight="1" x14ac:dyDescent="0.2">
      <c r="A241" s="23"/>
      <c r="B241" s="34" t="s">
        <v>202</v>
      </c>
      <c r="C241" s="23"/>
      <c r="D241" s="23"/>
      <c r="E241" s="23"/>
    </row>
    <row r="242" spans="1:5" ht="10.5" customHeight="1" x14ac:dyDescent="0.2">
      <c r="A242" s="23"/>
      <c r="B242" s="34" t="s">
        <v>203</v>
      </c>
      <c r="C242" s="23"/>
      <c r="D242" s="23"/>
      <c r="E242" s="23"/>
    </row>
    <row r="243" spans="1:5" ht="10.5" customHeight="1" x14ac:dyDescent="0.2">
      <c r="A243" s="23"/>
      <c r="B243" s="34" t="s">
        <v>204</v>
      </c>
      <c r="C243" s="23"/>
      <c r="D243" s="23"/>
      <c r="E243" s="23"/>
    </row>
    <row r="244" spans="1:5" ht="10.5" customHeight="1" x14ac:dyDescent="0.2">
      <c r="A244" s="7" t="s">
        <v>207</v>
      </c>
      <c r="B244" s="34" t="s">
        <v>208</v>
      </c>
      <c r="C244" s="9" t="s">
        <v>199</v>
      </c>
      <c r="D244" s="10">
        <v>20</v>
      </c>
      <c r="E244" s="11"/>
    </row>
    <row r="245" spans="1:5" ht="10.5" customHeight="1" x14ac:dyDescent="0.2">
      <c r="A245" s="23"/>
      <c r="B245" s="34" t="s">
        <v>200</v>
      </c>
      <c r="C245" s="23"/>
      <c r="D245" s="23"/>
      <c r="E245" s="23"/>
    </row>
    <row r="246" spans="1:5" ht="10.5" customHeight="1" x14ac:dyDescent="0.2">
      <c r="A246" s="23"/>
      <c r="B246" s="34" t="s">
        <v>201</v>
      </c>
      <c r="C246" s="23"/>
      <c r="D246" s="23"/>
      <c r="E246" s="23"/>
    </row>
    <row r="247" spans="1:5" ht="10.5" customHeight="1" x14ac:dyDescent="0.2">
      <c r="A247" s="23"/>
      <c r="B247" s="34" t="s">
        <v>202</v>
      </c>
      <c r="C247" s="23"/>
      <c r="D247" s="23"/>
      <c r="E247" s="23"/>
    </row>
    <row r="248" spans="1:5" ht="10.5" customHeight="1" x14ac:dyDescent="0.2">
      <c r="A248" s="23"/>
      <c r="B248" s="34" t="s">
        <v>203</v>
      </c>
      <c r="C248" s="23"/>
      <c r="D248" s="23"/>
      <c r="E248" s="23"/>
    </row>
    <row r="249" spans="1:5" ht="10.5" customHeight="1" x14ac:dyDescent="0.2">
      <c r="A249" s="23"/>
      <c r="B249" s="34" t="s">
        <v>204</v>
      </c>
      <c r="C249" s="23"/>
      <c r="D249" s="23"/>
      <c r="E249" s="23"/>
    </row>
    <row r="250" spans="1:5" ht="10.5" customHeight="1" x14ac:dyDescent="0.2">
      <c r="A250" s="7" t="s">
        <v>209</v>
      </c>
      <c r="B250" s="34" t="s">
        <v>210</v>
      </c>
      <c r="C250" s="9" t="s">
        <v>199</v>
      </c>
      <c r="D250" s="10">
        <v>19.95</v>
      </c>
      <c r="E250" s="11"/>
    </row>
    <row r="251" spans="1:5" ht="10.5" customHeight="1" x14ac:dyDescent="0.2">
      <c r="A251" s="23"/>
      <c r="B251" s="34" t="s">
        <v>211</v>
      </c>
      <c r="C251" s="23"/>
      <c r="D251" s="23"/>
      <c r="E251" s="23"/>
    </row>
    <row r="252" spans="1:5" ht="10.5" customHeight="1" x14ac:dyDescent="0.2">
      <c r="A252" s="23"/>
      <c r="B252" s="34" t="s">
        <v>212</v>
      </c>
      <c r="C252" s="23"/>
      <c r="D252" s="23"/>
      <c r="E252" s="23"/>
    </row>
    <row r="253" spans="1:5" ht="10.5" customHeight="1" x14ac:dyDescent="0.2">
      <c r="A253" s="23"/>
      <c r="B253" s="34" t="s">
        <v>213</v>
      </c>
      <c r="C253" s="23"/>
      <c r="D253" s="23"/>
      <c r="E253" s="23"/>
    </row>
    <row r="254" spans="1:5" ht="10.5" customHeight="1" x14ac:dyDescent="0.2">
      <c r="A254" s="23"/>
      <c r="B254" s="34" t="s">
        <v>214</v>
      </c>
      <c r="C254" s="23"/>
      <c r="D254" s="23"/>
      <c r="E254" s="23"/>
    </row>
    <row r="255" spans="1:5" ht="10.5" customHeight="1" x14ac:dyDescent="0.2">
      <c r="A255" s="23"/>
      <c r="B255" s="34" t="s">
        <v>215</v>
      </c>
      <c r="C255" s="23"/>
      <c r="D255" s="23"/>
      <c r="E255" s="23"/>
    </row>
    <row r="256" spans="1:5" ht="10.5" customHeight="1" x14ac:dyDescent="0.2">
      <c r="A256" s="23"/>
      <c r="B256" s="34" t="s">
        <v>216</v>
      </c>
      <c r="C256" s="23"/>
      <c r="D256" s="23"/>
      <c r="E256" s="23"/>
    </row>
    <row r="257" spans="1:5" ht="409.5" hidden="1" customHeight="1" x14ac:dyDescent="0.2">
      <c r="A257" s="23"/>
      <c r="B257" s="56"/>
      <c r="C257" s="23"/>
      <c r="D257" s="23"/>
      <c r="E257" s="23"/>
    </row>
    <row r="258" spans="1:5" ht="10.5" customHeight="1" x14ac:dyDescent="0.2">
      <c r="A258" s="7" t="s">
        <v>217</v>
      </c>
      <c r="B258" s="34" t="s">
        <v>218</v>
      </c>
      <c r="C258" s="9" t="s">
        <v>199</v>
      </c>
      <c r="D258" s="10">
        <v>172.85</v>
      </c>
      <c r="E258" s="11"/>
    </row>
    <row r="259" spans="1:5" ht="3" customHeight="1" x14ac:dyDescent="0.2">
      <c r="A259" s="23"/>
      <c r="B259" s="56"/>
      <c r="C259" s="23"/>
      <c r="D259" s="23"/>
      <c r="E259" s="23"/>
    </row>
    <row r="260" spans="1:5" ht="15" customHeight="1" x14ac:dyDescent="0.2">
      <c r="A260" s="1"/>
      <c r="B260" s="35" t="s">
        <v>0</v>
      </c>
      <c r="C260" s="23"/>
      <c r="D260" s="23"/>
      <c r="E260" s="23"/>
    </row>
    <row r="261" spans="1:5" ht="10.5" customHeight="1" x14ac:dyDescent="0.2">
      <c r="A261" s="23"/>
      <c r="B261" s="34" t="s">
        <v>219</v>
      </c>
      <c r="C261" s="23"/>
      <c r="D261" s="23"/>
      <c r="E261" s="23"/>
    </row>
    <row r="262" spans="1:5" ht="10.5" customHeight="1" x14ac:dyDescent="0.2">
      <c r="A262" s="23"/>
      <c r="B262" s="34" t="s">
        <v>220</v>
      </c>
      <c r="C262" s="23"/>
      <c r="D262" s="23"/>
      <c r="E262" s="23"/>
    </row>
    <row r="263" spans="1:5" ht="10.5" customHeight="1" x14ac:dyDescent="0.2">
      <c r="A263" s="23"/>
      <c r="B263" s="34" t="s">
        <v>221</v>
      </c>
      <c r="C263" s="23"/>
      <c r="D263" s="23"/>
      <c r="E263" s="23"/>
    </row>
    <row r="264" spans="1:5" ht="10.5" customHeight="1" x14ac:dyDescent="0.2">
      <c r="A264" s="23"/>
      <c r="B264" s="34" t="s">
        <v>215</v>
      </c>
      <c r="C264" s="23"/>
      <c r="D264" s="23"/>
      <c r="E264" s="23"/>
    </row>
    <row r="265" spans="1:5" ht="10.5" customHeight="1" x14ac:dyDescent="0.2">
      <c r="A265" s="23"/>
      <c r="B265" s="34" t="s">
        <v>216</v>
      </c>
      <c r="C265" s="23"/>
      <c r="D265" s="23"/>
      <c r="E265" s="23"/>
    </row>
    <row r="266" spans="1:5" ht="10.5" customHeight="1" x14ac:dyDescent="0.2">
      <c r="A266" s="7" t="s">
        <v>222</v>
      </c>
      <c r="B266" s="34" t="s">
        <v>223</v>
      </c>
      <c r="C266" s="9" t="s">
        <v>199</v>
      </c>
      <c r="D266" s="10">
        <v>20.170000000000002</v>
      </c>
      <c r="E266" s="11"/>
    </row>
    <row r="267" spans="1:5" ht="10.5" customHeight="1" x14ac:dyDescent="0.2">
      <c r="A267" s="23"/>
      <c r="B267" s="34" t="s">
        <v>219</v>
      </c>
      <c r="C267" s="23"/>
      <c r="D267" s="23"/>
      <c r="E267" s="23"/>
    </row>
    <row r="268" spans="1:5" ht="10.5" customHeight="1" x14ac:dyDescent="0.2">
      <c r="A268" s="23"/>
      <c r="B268" s="34" t="s">
        <v>220</v>
      </c>
      <c r="C268" s="23"/>
      <c r="D268" s="23"/>
      <c r="E268" s="23"/>
    </row>
    <row r="269" spans="1:5" ht="10.5" customHeight="1" x14ac:dyDescent="0.2">
      <c r="A269" s="23"/>
      <c r="B269" s="34" t="s">
        <v>221</v>
      </c>
      <c r="C269" s="23"/>
      <c r="D269" s="23"/>
      <c r="E269" s="23"/>
    </row>
    <row r="270" spans="1:5" ht="10.5" customHeight="1" x14ac:dyDescent="0.2">
      <c r="A270" s="23"/>
      <c r="B270" s="34" t="s">
        <v>215</v>
      </c>
      <c r="C270" s="23"/>
      <c r="D270" s="23"/>
      <c r="E270" s="23"/>
    </row>
    <row r="271" spans="1:5" ht="10.5" customHeight="1" x14ac:dyDescent="0.2">
      <c r="A271" s="23"/>
      <c r="B271" s="34" t="s">
        <v>216</v>
      </c>
      <c r="C271" s="23"/>
      <c r="D271" s="23"/>
      <c r="E271" s="23"/>
    </row>
    <row r="272" spans="1:5" ht="10.5" customHeight="1" x14ac:dyDescent="0.2">
      <c r="A272" s="7" t="s">
        <v>224</v>
      </c>
      <c r="B272" s="34" t="s">
        <v>225</v>
      </c>
      <c r="C272" s="9" t="s">
        <v>199</v>
      </c>
      <c r="D272" s="10">
        <v>266.52999999999997</v>
      </c>
      <c r="E272" s="11"/>
    </row>
    <row r="273" spans="1:5" ht="10.5" customHeight="1" x14ac:dyDescent="0.2">
      <c r="A273" s="23"/>
      <c r="B273" s="34" t="s">
        <v>219</v>
      </c>
      <c r="C273" s="23"/>
      <c r="D273" s="23"/>
      <c r="E273" s="23"/>
    </row>
    <row r="274" spans="1:5" ht="10.5" customHeight="1" x14ac:dyDescent="0.2">
      <c r="A274" s="23"/>
      <c r="B274" s="34" t="s">
        <v>220</v>
      </c>
      <c r="C274" s="23"/>
      <c r="D274" s="23"/>
      <c r="E274" s="23"/>
    </row>
    <row r="275" spans="1:5" ht="10.5" customHeight="1" x14ac:dyDescent="0.2">
      <c r="A275" s="23"/>
      <c r="B275" s="34" t="s">
        <v>221</v>
      </c>
      <c r="C275" s="23"/>
      <c r="D275" s="23"/>
      <c r="E275" s="23"/>
    </row>
    <row r="276" spans="1:5" ht="10.5" customHeight="1" x14ac:dyDescent="0.2">
      <c r="A276" s="23"/>
      <c r="B276" s="34" t="s">
        <v>215</v>
      </c>
      <c r="C276" s="23"/>
      <c r="D276" s="23"/>
      <c r="E276" s="23"/>
    </row>
    <row r="277" spans="1:5" ht="10.5" customHeight="1" x14ac:dyDescent="0.2">
      <c r="A277" s="23"/>
      <c r="B277" s="34" t="s">
        <v>216</v>
      </c>
      <c r="C277" s="23"/>
      <c r="D277" s="23"/>
      <c r="E277" s="23"/>
    </row>
    <row r="278" spans="1:5" ht="10.5" customHeight="1" x14ac:dyDescent="0.2">
      <c r="A278" s="7" t="s">
        <v>226</v>
      </c>
      <c r="B278" s="34" t="s">
        <v>227</v>
      </c>
      <c r="C278" s="9" t="s">
        <v>199</v>
      </c>
      <c r="D278" s="10">
        <v>81.34</v>
      </c>
      <c r="E278" s="11"/>
    </row>
    <row r="279" spans="1:5" ht="10.5" customHeight="1" x14ac:dyDescent="0.2">
      <c r="A279" s="23"/>
      <c r="B279" s="34" t="s">
        <v>219</v>
      </c>
      <c r="C279" s="23"/>
      <c r="D279" s="23"/>
      <c r="E279" s="23"/>
    </row>
    <row r="280" spans="1:5" ht="10.5" customHeight="1" x14ac:dyDescent="0.2">
      <c r="A280" s="23"/>
      <c r="B280" s="34" t="s">
        <v>220</v>
      </c>
      <c r="C280" s="23"/>
      <c r="D280" s="23"/>
      <c r="E280" s="23"/>
    </row>
    <row r="281" spans="1:5" ht="10.5" customHeight="1" x14ac:dyDescent="0.2">
      <c r="A281" s="23"/>
      <c r="B281" s="34" t="s">
        <v>221</v>
      </c>
      <c r="C281" s="23"/>
      <c r="D281" s="23"/>
      <c r="E281" s="23"/>
    </row>
    <row r="282" spans="1:5" ht="10.5" customHeight="1" x14ac:dyDescent="0.2">
      <c r="A282" s="23"/>
      <c r="B282" s="34" t="s">
        <v>215</v>
      </c>
      <c r="C282" s="23"/>
      <c r="D282" s="23"/>
      <c r="E282" s="23"/>
    </row>
    <row r="283" spans="1:5" ht="10.5" customHeight="1" x14ac:dyDescent="0.2">
      <c r="A283" s="23"/>
      <c r="B283" s="34" t="s">
        <v>216</v>
      </c>
      <c r="C283" s="23"/>
      <c r="D283" s="23"/>
      <c r="E283" s="23"/>
    </row>
    <row r="284" spans="1:5" ht="10.5" customHeight="1" x14ac:dyDescent="0.2">
      <c r="A284" s="7" t="s">
        <v>228</v>
      </c>
      <c r="B284" s="34" t="s">
        <v>229</v>
      </c>
      <c r="C284" s="9" t="s">
        <v>199</v>
      </c>
      <c r="D284" s="10">
        <v>41.17</v>
      </c>
      <c r="E284" s="11"/>
    </row>
    <row r="285" spans="1:5" ht="10.5" customHeight="1" x14ac:dyDescent="0.2">
      <c r="A285" s="23"/>
      <c r="B285" s="34" t="s">
        <v>219</v>
      </c>
      <c r="C285" s="23"/>
      <c r="D285" s="23"/>
      <c r="E285" s="23"/>
    </row>
    <row r="286" spans="1:5" ht="10.5" customHeight="1" x14ac:dyDescent="0.2">
      <c r="A286" s="23"/>
      <c r="B286" s="34" t="s">
        <v>220</v>
      </c>
      <c r="C286" s="23"/>
      <c r="D286" s="23"/>
      <c r="E286" s="23"/>
    </row>
    <row r="287" spans="1:5" ht="10.5" customHeight="1" x14ac:dyDescent="0.2">
      <c r="A287" s="23"/>
      <c r="B287" s="34" t="s">
        <v>221</v>
      </c>
      <c r="C287" s="23"/>
      <c r="D287" s="23"/>
      <c r="E287" s="23"/>
    </row>
    <row r="288" spans="1:5" ht="10.5" customHeight="1" x14ac:dyDescent="0.2">
      <c r="A288" s="23"/>
      <c r="B288" s="34" t="s">
        <v>215</v>
      </c>
      <c r="C288" s="23"/>
      <c r="D288" s="23"/>
      <c r="E288" s="23"/>
    </row>
    <row r="289" spans="1:5" ht="10.5" customHeight="1" x14ac:dyDescent="0.2">
      <c r="A289" s="23"/>
      <c r="B289" s="34" t="s">
        <v>216</v>
      </c>
      <c r="C289" s="23"/>
      <c r="D289" s="23"/>
      <c r="E289" s="23"/>
    </row>
    <row r="290" spans="1:5" ht="10.5" customHeight="1" x14ac:dyDescent="0.2">
      <c r="A290" s="7" t="s">
        <v>230</v>
      </c>
      <c r="B290" s="34" t="s">
        <v>231</v>
      </c>
      <c r="C290" s="9" t="s">
        <v>62</v>
      </c>
      <c r="D290" s="10">
        <v>24</v>
      </c>
      <c r="E290" s="11"/>
    </row>
    <row r="291" spans="1:5" ht="10.5" customHeight="1" x14ac:dyDescent="0.2">
      <c r="B291" s="34" t="s">
        <v>232</v>
      </c>
    </row>
    <row r="292" spans="1:5" ht="10.5" customHeight="1" x14ac:dyDescent="0.2">
      <c r="B292" s="34" t="s">
        <v>233</v>
      </c>
    </row>
    <row r="293" spans="1:5" ht="10.5" customHeight="1" x14ac:dyDescent="0.2">
      <c r="B293" s="34" t="s">
        <v>234</v>
      </c>
    </row>
    <row r="294" spans="1:5" ht="10.5" customHeight="1" x14ac:dyDescent="0.2">
      <c r="B294" s="34" t="s">
        <v>235</v>
      </c>
    </row>
    <row r="295" spans="1:5" ht="10.5" customHeight="1" x14ac:dyDescent="0.2">
      <c r="B295" s="34" t="s">
        <v>236</v>
      </c>
    </row>
    <row r="296" spans="1:5" ht="10.5" customHeight="1" x14ac:dyDescent="0.2">
      <c r="A296" s="7" t="s">
        <v>237</v>
      </c>
      <c r="B296" s="34" t="s">
        <v>238</v>
      </c>
      <c r="C296" s="9" t="s">
        <v>239</v>
      </c>
      <c r="D296" s="10">
        <v>9.07</v>
      </c>
      <c r="E296" s="11"/>
    </row>
    <row r="297" spans="1:5" ht="15" customHeight="1" x14ac:dyDescent="0.2">
      <c r="A297" s="1"/>
      <c r="B297" s="35" t="s">
        <v>0</v>
      </c>
    </row>
    <row r="298" spans="1:5" ht="10.5" customHeight="1" x14ac:dyDescent="0.2">
      <c r="B298" s="34" t="s">
        <v>240</v>
      </c>
    </row>
    <row r="299" spans="1:5" ht="10.5" customHeight="1" x14ac:dyDescent="0.2">
      <c r="B299" s="34" t="s">
        <v>241</v>
      </c>
    </row>
    <row r="300" spans="1:5" ht="10.5" customHeight="1" x14ac:dyDescent="0.2">
      <c r="B300" s="34" t="s">
        <v>242</v>
      </c>
    </row>
    <row r="301" spans="1:5" ht="10.5" customHeight="1" x14ac:dyDescent="0.2">
      <c r="B301" s="34" t="s">
        <v>243</v>
      </c>
    </row>
    <row r="302" spans="1:5" ht="10.5" customHeight="1" x14ac:dyDescent="0.2">
      <c r="B302" s="34" t="s">
        <v>244</v>
      </c>
    </row>
    <row r="303" spans="1:5" ht="10.5" customHeight="1" x14ac:dyDescent="0.2">
      <c r="A303" s="7" t="s">
        <v>57</v>
      </c>
      <c r="B303" s="34" t="s">
        <v>55</v>
      </c>
      <c r="C303" s="9" t="s">
        <v>32</v>
      </c>
      <c r="D303" s="10">
        <v>7.86</v>
      </c>
      <c r="E303" s="11"/>
    </row>
    <row r="304" spans="1:5" ht="10.5" customHeight="1" x14ac:dyDescent="0.2">
      <c r="B304" s="34" t="s">
        <v>56</v>
      </c>
    </row>
    <row r="305" spans="1:5" ht="10.5" customHeight="1" x14ac:dyDescent="0.2">
      <c r="B305" s="34" t="s">
        <v>17</v>
      </c>
    </row>
    <row r="306" spans="1:5" ht="10.5" customHeight="1" x14ac:dyDescent="0.2">
      <c r="B306" s="34" t="s">
        <v>18</v>
      </c>
    </row>
    <row r="307" spans="1:5" ht="10.5" customHeight="1" x14ac:dyDescent="0.2">
      <c r="B307" s="34" t="s">
        <v>19</v>
      </c>
    </row>
    <row r="308" spans="1:5" ht="10.5" customHeight="1" x14ac:dyDescent="0.2">
      <c r="A308" s="7" t="s">
        <v>245</v>
      </c>
      <c r="B308" s="34" t="s">
        <v>246</v>
      </c>
      <c r="C308" s="9" t="s">
        <v>62</v>
      </c>
      <c r="D308" s="10">
        <v>25</v>
      </c>
      <c r="E308" s="11"/>
    </row>
    <row r="309" spans="1:5" ht="10.5" customHeight="1" x14ac:dyDescent="0.2">
      <c r="B309" s="34" t="s">
        <v>247</v>
      </c>
    </row>
    <row r="310" spans="1:5" ht="10.5" customHeight="1" x14ac:dyDescent="0.2">
      <c r="B310" s="34" t="s">
        <v>248</v>
      </c>
    </row>
    <row r="311" spans="1:5" ht="10.5" customHeight="1" x14ac:dyDescent="0.2">
      <c r="B311" s="34" t="s">
        <v>249</v>
      </c>
    </row>
    <row r="312" spans="1:5" ht="10.5" customHeight="1" x14ac:dyDescent="0.2">
      <c r="B312" s="34" t="s">
        <v>250</v>
      </c>
    </row>
    <row r="313" spans="1:5" ht="10.5" customHeight="1" x14ac:dyDescent="0.2">
      <c r="B313" s="34" t="s">
        <v>251</v>
      </c>
    </row>
    <row r="314" spans="1:5" ht="10.5" customHeight="1" x14ac:dyDescent="0.2">
      <c r="B314" s="34" t="s">
        <v>236</v>
      </c>
    </row>
    <row r="315" spans="1:5" ht="409.5" hidden="1" customHeight="1" x14ac:dyDescent="0.2"/>
    <row r="316" spans="1:5" ht="10.5" customHeight="1" x14ac:dyDescent="0.2">
      <c r="A316" s="7" t="s">
        <v>252</v>
      </c>
      <c r="B316" s="34" t="s">
        <v>253</v>
      </c>
      <c r="C316" s="9" t="s">
        <v>62</v>
      </c>
      <c r="D316" s="10">
        <v>16</v>
      </c>
      <c r="E316" s="11"/>
    </row>
    <row r="317" spans="1:5" ht="10.5" customHeight="1" x14ac:dyDescent="0.2">
      <c r="B317" s="34" t="s">
        <v>254</v>
      </c>
    </row>
    <row r="318" spans="1:5" ht="10.5" customHeight="1" x14ac:dyDescent="0.2">
      <c r="B318" s="34" t="s">
        <v>255</v>
      </c>
    </row>
    <row r="319" spans="1:5" ht="10.5" customHeight="1" x14ac:dyDescent="0.2">
      <c r="B319" s="34" t="s">
        <v>190</v>
      </c>
    </row>
    <row r="320" spans="1:5" ht="10.5" customHeight="1" x14ac:dyDescent="0.2">
      <c r="B320" s="34" t="s">
        <v>256</v>
      </c>
    </row>
    <row r="321" spans="1:5" ht="10.5" customHeight="1" x14ac:dyDescent="0.2">
      <c r="B321" s="34" t="s">
        <v>257</v>
      </c>
    </row>
    <row r="322" spans="1:5" ht="10.5" customHeight="1" x14ac:dyDescent="0.2">
      <c r="B322" s="34" t="s">
        <v>258</v>
      </c>
    </row>
    <row r="323" spans="1:5" ht="409.5" hidden="1" customHeight="1" x14ac:dyDescent="0.2"/>
    <row r="324" spans="1:5" ht="10.5" customHeight="1" x14ac:dyDescent="0.2">
      <c r="A324" s="7" t="s">
        <v>259</v>
      </c>
      <c r="B324" s="34" t="s">
        <v>260</v>
      </c>
      <c r="C324" s="9" t="s">
        <v>62</v>
      </c>
      <c r="D324" s="10">
        <v>6</v>
      </c>
      <c r="E324" s="11"/>
    </row>
    <row r="325" spans="1:5" ht="10.5" customHeight="1" x14ac:dyDescent="0.2">
      <c r="B325" s="34" t="s">
        <v>261</v>
      </c>
    </row>
    <row r="326" spans="1:5" ht="10.5" customHeight="1" x14ac:dyDescent="0.2">
      <c r="B326" s="34" t="s">
        <v>262</v>
      </c>
    </row>
    <row r="327" spans="1:5" ht="10.5" customHeight="1" x14ac:dyDescent="0.2">
      <c r="B327" s="34" t="s">
        <v>263</v>
      </c>
    </row>
    <row r="328" spans="1:5" ht="409.5" hidden="1" customHeight="1" x14ac:dyDescent="0.2"/>
    <row r="329" spans="1:5" ht="10.5" customHeight="1" x14ac:dyDescent="0.2">
      <c r="A329" s="7" t="s">
        <v>264</v>
      </c>
      <c r="B329" s="36" t="s">
        <v>265</v>
      </c>
      <c r="C329" s="9" t="s">
        <v>62</v>
      </c>
      <c r="D329" s="10">
        <v>8</v>
      </c>
      <c r="E329" s="11"/>
    </row>
    <row r="330" spans="1:5" ht="10.5" customHeight="1" x14ac:dyDescent="0.2">
      <c r="B330" s="34" t="s">
        <v>266</v>
      </c>
    </row>
    <row r="331" spans="1:5" ht="10.5" customHeight="1" x14ac:dyDescent="0.2">
      <c r="B331" s="34" t="s">
        <v>267</v>
      </c>
    </row>
    <row r="332" spans="1:5" ht="10.5" customHeight="1" x14ac:dyDescent="0.2">
      <c r="B332" s="34" t="s">
        <v>268</v>
      </c>
    </row>
    <row r="333" spans="1:5" ht="10.5" customHeight="1" x14ac:dyDescent="0.2">
      <c r="B333" s="34" t="s">
        <v>269</v>
      </c>
    </row>
    <row r="334" spans="1:5" ht="10.5" customHeight="1" x14ac:dyDescent="0.2">
      <c r="B334" s="34" t="s">
        <v>270</v>
      </c>
    </row>
    <row r="335" spans="1:5" ht="10.5" customHeight="1" x14ac:dyDescent="0.2">
      <c r="B335" s="34" t="s">
        <v>271</v>
      </c>
    </row>
    <row r="336" spans="1:5" ht="10.5" customHeight="1" x14ac:dyDescent="0.2">
      <c r="B336" s="34" t="s">
        <v>272</v>
      </c>
    </row>
    <row r="337" spans="1:5" ht="10.5" customHeight="1" x14ac:dyDescent="0.2">
      <c r="B337" s="34" t="s">
        <v>273</v>
      </c>
    </row>
    <row r="338" spans="1:5" ht="10.5" customHeight="1" x14ac:dyDescent="0.2">
      <c r="B338" s="34" t="s">
        <v>274</v>
      </c>
    </row>
    <row r="339" spans="1:5" ht="10.5" customHeight="1" x14ac:dyDescent="0.2">
      <c r="B339" s="34" t="s">
        <v>275</v>
      </c>
    </row>
    <row r="340" spans="1:5" ht="10.5" customHeight="1" x14ac:dyDescent="0.2">
      <c r="B340" s="34" t="s">
        <v>276</v>
      </c>
    </row>
    <row r="341" spans="1:5" ht="10.5" customHeight="1" x14ac:dyDescent="0.2">
      <c r="B341" s="34" t="s">
        <v>277</v>
      </c>
    </row>
    <row r="342" spans="1:5" ht="10.5" customHeight="1" x14ac:dyDescent="0.2">
      <c r="B342" s="34" t="s">
        <v>278</v>
      </c>
    </row>
    <row r="343" spans="1:5" ht="10.5" customHeight="1" x14ac:dyDescent="0.2">
      <c r="B343" s="34" t="s">
        <v>279</v>
      </c>
    </row>
    <row r="344" spans="1:5" ht="10.5" customHeight="1" x14ac:dyDescent="0.2">
      <c r="B344" s="34" t="s">
        <v>280</v>
      </c>
    </row>
    <row r="345" spans="1:5" ht="10.5" customHeight="1" x14ac:dyDescent="0.2">
      <c r="B345" s="34" t="s">
        <v>281</v>
      </c>
    </row>
    <row r="346" spans="1:5" ht="10.5" customHeight="1" x14ac:dyDescent="0.2">
      <c r="B346" s="34" t="s">
        <v>282</v>
      </c>
    </row>
    <row r="347" spans="1:5" ht="10.5" customHeight="1" x14ac:dyDescent="0.2">
      <c r="B347" s="34" t="s">
        <v>26</v>
      </c>
    </row>
    <row r="348" spans="1:5" ht="10.5" customHeight="1" x14ac:dyDescent="0.2">
      <c r="B348" s="34" t="s">
        <v>283</v>
      </c>
    </row>
    <row r="349" spans="1:5" ht="10.5" customHeight="1" x14ac:dyDescent="0.2">
      <c r="B349" s="34" t="s">
        <v>236</v>
      </c>
    </row>
    <row r="350" spans="1:5" ht="409.5" hidden="1" customHeight="1" x14ac:dyDescent="0.2"/>
    <row r="351" spans="1:5" ht="10.5" customHeight="1" x14ac:dyDescent="0.2">
      <c r="A351" s="7" t="s">
        <v>284</v>
      </c>
      <c r="B351" s="34" t="s">
        <v>285</v>
      </c>
      <c r="C351" s="9" t="s">
        <v>62</v>
      </c>
      <c r="D351" s="10">
        <v>6</v>
      </c>
      <c r="E351" s="11"/>
    </row>
    <row r="352" spans="1:5" ht="10.5" customHeight="1" x14ac:dyDescent="0.2">
      <c r="B352" s="34" t="s">
        <v>286</v>
      </c>
    </row>
    <row r="353" spans="1:5" ht="10.5" customHeight="1" x14ac:dyDescent="0.2">
      <c r="B353" s="34" t="s">
        <v>287</v>
      </c>
    </row>
    <row r="354" spans="1:5" ht="10.5" customHeight="1" x14ac:dyDescent="0.2">
      <c r="B354" s="34" t="s">
        <v>288</v>
      </c>
    </row>
    <row r="355" spans="1:5" ht="10.5" customHeight="1" x14ac:dyDescent="0.2">
      <c r="B355" s="34" t="s">
        <v>289</v>
      </c>
    </row>
    <row r="356" spans="1:5" ht="10.5" customHeight="1" x14ac:dyDescent="0.2">
      <c r="B356" s="34" t="s">
        <v>290</v>
      </c>
    </row>
    <row r="357" spans="1:5" ht="10.5" customHeight="1" x14ac:dyDescent="0.2">
      <c r="B357" s="34" t="s">
        <v>291</v>
      </c>
    </row>
    <row r="358" spans="1:5" ht="10.5" customHeight="1" x14ac:dyDescent="0.2">
      <c r="B358" s="34" t="s">
        <v>292</v>
      </c>
    </row>
    <row r="359" spans="1:5" ht="10.5" customHeight="1" x14ac:dyDescent="0.2">
      <c r="B359" s="34" t="s">
        <v>293</v>
      </c>
    </row>
    <row r="360" spans="1:5" ht="10.5" customHeight="1" x14ac:dyDescent="0.2">
      <c r="B360" s="34" t="s">
        <v>236</v>
      </c>
    </row>
    <row r="361" spans="1:5" ht="409.5" hidden="1" customHeight="1" x14ac:dyDescent="0.2"/>
    <row r="362" spans="1:5" ht="10.5" customHeight="1" x14ac:dyDescent="0.2">
      <c r="A362" s="7" t="s">
        <v>294</v>
      </c>
      <c r="B362" s="34" t="s">
        <v>295</v>
      </c>
      <c r="C362" s="9" t="s">
        <v>62</v>
      </c>
      <c r="D362" s="10">
        <v>6</v>
      </c>
      <c r="E362" s="11"/>
    </row>
    <row r="363" spans="1:5" ht="10.5" customHeight="1" x14ac:dyDescent="0.2">
      <c r="B363" s="34" t="s">
        <v>296</v>
      </c>
    </row>
    <row r="364" spans="1:5" ht="10.5" customHeight="1" x14ac:dyDescent="0.2">
      <c r="B364" s="34" t="s">
        <v>297</v>
      </c>
    </row>
    <row r="365" spans="1:5" ht="10.5" customHeight="1" x14ac:dyDescent="0.2">
      <c r="B365" s="34" t="s">
        <v>298</v>
      </c>
    </row>
    <row r="366" spans="1:5" ht="10.5" customHeight="1" x14ac:dyDescent="0.2">
      <c r="B366" s="34" t="s">
        <v>299</v>
      </c>
    </row>
    <row r="367" spans="1:5" ht="10.5" customHeight="1" x14ac:dyDescent="0.2">
      <c r="B367" s="34" t="s">
        <v>300</v>
      </c>
    </row>
    <row r="368" spans="1:5" ht="10.5" customHeight="1" x14ac:dyDescent="0.2">
      <c r="B368" s="34" t="s">
        <v>190</v>
      </c>
    </row>
    <row r="369" spans="1:6" ht="10.5" customHeight="1" x14ac:dyDescent="0.2">
      <c r="B369" s="34" t="s">
        <v>26</v>
      </c>
    </row>
    <row r="370" spans="1:6" ht="10.5" customHeight="1" x14ac:dyDescent="0.2">
      <c r="B370" s="34" t="s">
        <v>301</v>
      </c>
    </row>
    <row r="371" spans="1:6" ht="10.5" customHeight="1" x14ac:dyDescent="0.2">
      <c r="B371" s="34" t="s">
        <v>302</v>
      </c>
    </row>
    <row r="372" spans="1:6" ht="409.5" hidden="1" customHeight="1" x14ac:dyDescent="0.2"/>
    <row r="373" spans="1:6" ht="10.5" customHeight="1" x14ac:dyDescent="0.2">
      <c r="A373" s="7" t="s">
        <v>303</v>
      </c>
      <c r="B373" s="34" t="s">
        <v>304</v>
      </c>
      <c r="C373" s="9" t="s">
        <v>62</v>
      </c>
      <c r="D373" s="10">
        <v>3</v>
      </c>
      <c r="E373" s="11"/>
    </row>
    <row r="374" spans="1:6" ht="10.5" customHeight="1" x14ac:dyDescent="0.2">
      <c r="B374" s="34" t="s">
        <v>305</v>
      </c>
    </row>
    <row r="375" spans="1:6" ht="10.5" customHeight="1" x14ac:dyDescent="0.2">
      <c r="B375" s="34" t="s">
        <v>306</v>
      </c>
    </row>
    <row r="376" spans="1:6" ht="10.5" customHeight="1" x14ac:dyDescent="0.2">
      <c r="B376" s="34" t="s">
        <v>307</v>
      </c>
    </row>
    <row r="377" spans="1:6" ht="10.5" customHeight="1" x14ac:dyDescent="0.2">
      <c r="B377" s="34" t="s">
        <v>308</v>
      </c>
    </row>
    <row r="378" spans="1:6" ht="15" customHeight="1" x14ac:dyDescent="0.2">
      <c r="B378" s="34" t="s">
        <v>309</v>
      </c>
    </row>
    <row r="380" spans="1:6" ht="15" customHeight="1" x14ac:dyDescent="0.2">
      <c r="A380" s="57" t="s">
        <v>1</v>
      </c>
      <c r="B380" s="57" t="s">
        <v>310</v>
      </c>
      <c r="C380" s="57"/>
      <c r="D380" s="57"/>
      <c r="E380" s="57"/>
      <c r="F380" s="57"/>
    </row>
    <row r="381" spans="1:6" ht="15" customHeight="1" x14ac:dyDescent="0.2">
      <c r="A381" s="7" t="s">
        <v>197</v>
      </c>
      <c r="B381" s="34" t="s">
        <v>198</v>
      </c>
      <c r="C381" s="9" t="s">
        <v>199</v>
      </c>
      <c r="D381" s="10">
        <v>7.55</v>
      </c>
      <c r="E381" s="11"/>
    </row>
    <row r="382" spans="1:6" ht="10.5" customHeight="1" x14ac:dyDescent="0.2">
      <c r="B382" s="34" t="s">
        <v>200</v>
      </c>
    </row>
    <row r="383" spans="1:6" ht="10.5" customHeight="1" x14ac:dyDescent="0.2">
      <c r="B383" s="34" t="s">
        <v>201</v>
      </c>
    </row>
    <row r="384" spans="1:6" ht="10.5" customHeight="1" x14ac:dyDescent="0.2">
      <c r="B384" s="34" t="s">
        <v>202</v>
      </c>
    </row>
    <row r="385" spans="1:5" ht="10.5" customHeight="1" x14ac:dyDescent="0.2">
      <c r="B385" s="34" t="s">
        <v>203</v>
      </c>
    </row>
    <row r="386" spans="1:5" ht="10.5" customHeight="1" x14ac:dyDescent="0.2">
      <c r="B386" s="34" t="s">
        <v>204</v>
      </c>
    </row>
    <row r="387" spans="1:5" ht="10.5" customHeight="1" x14ac:dyDescent="0.2">
      <c r="A387" s="7" t="s">
        <v>205</v>
      </c>
      <c r="B387" s="34" t="s">
        <v>206</v>
      </c>
      <c r="C387" s="9" t="s">
        <v>199</v>
      </c>
      <c r="D387" s="10">
        <v>3.9</v>
      </c>
      <c r="E387" s="11"/>
    </row>
    <row r="388" spans="1:5" ht="10.5" customHeight="1" x14ac:dyDescent="0.2">
      <c r="B388" s="34" t="s">
        <v>200</v>
      </c>
    </row>
    <row r="389" spans="1:5" ht="10.5" customHeight="1" x14ac:dyDescent="0.2">
      <c r="B389" s="34" t="s">
        <v>201</v>
      </c>
    </row>
    <row r="390" spans="1:5" ht="10.5" customHeight="1" x14ac:dyDescent="0.2">
      <c r="B390" s="34" t="s">
        <v>202</v>
      </c>
    </row>
    <row r="391" spans="1:5" ht="10.5" customHeight="1" x14ac:dyDescent="0.2">
      <c r="B391" s="34" t="s">
        <v>203</v>
      </c>
    </row>
    <row r="392" spans="1:5" ht="10.5" customHeight="1" x14ac:dyDescent="0.2">
      <c r="B392" s="34" t="s">
        <v>204</v>
      </c>
    </row>
    <row r="393" spans="1:5" ht="10.5" customHeight="1" x14ac:dyDescent="0.2">
      <c r="A393" s="7" t="s">
        <v>207</v>
      </c>
      <c r="B393" s="34" t="s">
        <v>208</v>
      </c>
      <c r="C393" s="9" t="s">
        <v>199</v>
      </c>
      <c r="D393" s="10">
        <v>23.66</v>
      </c>
      <c r="E393" s="11"/>
    </row>
    <row r="394" spans="1:5" ht="10.5" customHeight="1" x14ac:dyDescent="0.2">
      <c r="B394" s="34" t="s">
        <v>200</v>
      </c>
    </row>
    <row r="395" spans="1:5" ht="10.5" customHeight="1" x14ac:dyDescent="0.2">
      <c r="B395" s="34" t="s">
        <v>201</v>
      </c>
    </row>
    <row r="396" spans="1:5" ht="10.5" customHeight="1" x14ac:dyDescent="0.2">
      <c r="B396" s="34" t="s">
        <v>202</v>
      </c>
    </row>
    <row r="397" spans="1:5" ht="10.5" customHeight="1" x14ac:dyDescent="0.2">
      <c r="B397" s="34" t="s">
        <v>203</v>
      </c>
    </row>
    <row r="398" spans="1:5" ht="10.5" customHeight="1" x14ac:dyDescent="0.2">
      <c r="B398" s="34" t="s">
        <v>204</v>
      </c>
    </row>
    <row r="399" spans="1:5" ht="10.5" customHeight="1" x14ac:dyDescent="0.2">
      <c r="A399" s="7" t="s">
        <v>311</v>
      </c>
      <c r="B399" s="34" t="s">
        <v>312</v>
      </c>
      <c r="C399" s="9" t="s">
        <v>199</v>
      </c>
      <c r="D399" s="10">
        <v>36.17</v>
      </c>
      <c r="E399" s="11"/>
    </row>
    <row r="400" spans="1:5" ht="10.5" customHeight="1" x14ac:dyDescent="0.2">
      <c r="B400" s="34" t="s">
        <v>219</v>
      </c>
    </row>
    <row r="401" spans="1:5" ht="10.5" customHeight="1" x14ac:dyDescent="0.2">
      <c r="B401" s="34" t="s">
        <v>220</v>
      </c>
    </row>
    <row r="402" spans="1:5" ht="10.5" customHeight="1" x14ac:dyDescent="0.2">
      <c r="B402" s="34" t="s">
        <v>221</v>
      </c>
    </row>
    <row r="403" spans="1:5" ht="10.5" customHeight="1" x14ac:dyDescent="0.2">
      <c r="B403" s="34" t="s">
        <v>215</v>
      </c>
    </row>
    <row r="404" spans="1:5" ht="10.5" customHeight="1" x14ac:dyDescent="0.2">
      <c r="B404" s="34" t="s">
        <v>216</v>
      </c>
    </row>
    <row r="405" spans="1:5" ht="10.5" customHeight="1" x14ac:dyDescent="0.2">
      <c r="A405" s="7" t="s">
        <v>217</v>
      </c>
      <c r="B405" s="34" t="s">
        <v>218</v>
      </c>
      <c r="C405" s="9" t="s">
        <v>199</v>
      </c>
      <c r="D405" s="10">
        <v>7.49</v>
      </c>
      <c r="E405" s="11"/>
    </row>
    <row r="406" spans="1:5" ht="10.5" customHeight="1" x14ac:dyDescent="0.2">
      <c r="B406" s="34" t="s">
        <v>219</v>
      </c>
    </row>
    <row r="407" spans="1:5" ht="10.5" customHeight="1" x14ac:dyDescent="0.2">
      <c r="B407" s="34" t="s">
        <v>220</v>
      </c>
    </row>
    <row r="408" spans="1:5" ht="10.5" customHeight="1" x14ac:dyDescent="0.2">
      <c r="B408" s="34" t="s">
        <v>221</v>
      </c>
    </row>
    <row r="409" spans="1:5" ht="10.5" customHeight="1" x14ac:dyDescent="0.2">
      <c r="B409" s="34" t="s">
        <v>215</v>
      </c>
    </row>
    <row r="410" spans="1:5" ht="10.5" customHeight="1" x14ac:dyDescent="0.2">
      <c r="B410" s="34" t="s">
        <v>216</v>
      </c>
    </row>
    <row r="411" spans="1:5" ht="10.5" customHeight="1" x14ac:dyDescent="0.2">
      <c r="A411" s="7" t="s">
        <v>222</v>
      </c>
      <c r="B411" s="34" t="s">
        <v>223</v>
      </c>
      <c r="C411" s="9" t="s">
        <v>199</v>
      </c>
      <c r="D411" s="10">
        <v>16.899999999999999</v>
      </c>
      <c r="E411" s="11"/>
    </row>
    <row r="412" spans="1:5" ht="10.5" customHeight="1" x14ac:dyDescent="0.2">
      <c r="B412" s="34" t="s">
        <v>219</v>
      </c>
    </row>
    <row r="413" spans="1:5" ht="10.5" customHeight="1" x14ac:dyDescent="0.2">
      <c r="B413" s="34" t="s">
        <v>220</v>
      </c>
    </row>
    <row r="414" spans="1:5" ht="10.5" customHeight="1" x14ac:dyDescent="0.2">
      <c r="B414" s="34" t="s">
        <v>221</v>
      </c>
    </row>
    <row r="415" spans="1:5" ht="10.5" customHeight="1" x14ac:dyDescent="0.2">
      <c r="B415" s="34" t="s">
        <v>215</v>
      </c>
    </row>
    <row r="416" spans="1:5" ht="10.5" customHeight="1" x14ac:dyDescent="0.2">
      <c r="B416" s="34" t="s">
        <v>216</v>
      </c>
    </row>
    <row r="417" spans="1:5" ht="10.5" customHeight="1" x14ac:dyDescent="0.2">
      <c r="A417" s="7" t="s">
        <v>226</v>
      </c>
      <c r="B417" s="34" t="s">
        <v>227</v>
      </c>
      <c r="C417" s="9" t="s">
        <v>199</v>
      </c>
      <c r="D417" s="10">
        <v>14.9</v>
      </c>
      <c r="E417" s="11"/>
    </row>
    <row r="418" spans="1:5" ht="10.5" customHeight="1" x14ac:dyDescent="0.2">
      <c r="B418" s="34" t="s">
        <v>219</v>
      </c>
    </row>
    <row r="419" spans="1:5" ht="10.5" customHeight="1" x14ac:dyDescent="0.2">
      <c r="B419" s="34" t="s">
        <v>220</v>
      </c>
    </row>
    <row r="420" spans="1:5" ht="10.5" customHeight="1" x14ac:dyDescent="0.2">
      <c r="B420" s="34" t="s">
        <v>221</v>
      </c>
    </row>
    <row r="421" spans="1:5" ht="10.5" customHeight="1" x14ac:dyDescent="0.2">
      <c r="B421" s="34" t="s">
        <v>215</v>
      </c>
    </row>
    <row r="422" spans="1:5" ht="10.5" customHeight="1" x14ac:dyDescent="0.2">
      <c r="B422" s="34" t="s">
        <v>216</v>
      </c>
    </row>
    <row r="423" spans="1:5" ht="10.5" customHeight="1" x14ac:dyDescent="0.2">
      <c r="A423" s="7" t="s">
        <v>228</v>
      </c>
      <c r="B423" s="34" t="s">
        <v>229</v>
      </c>
      <c r="C423" s="9" t="s">
        <v>199</v>
      </c>
      <c r="D423" s="10">
        <v>31.8</v>
      </c>
      <c r="E423" s="11"/>
    </row>
    <row r="424" spans="1:5" ht="10.5" customHeight="1" x14ac:dyDescent="0.2">
      <c r="B424" s="34" t="s">
        <v>219</v>
      </c>
    </row>
    <row r="425" spans="1:5" ht="10.5" customHeight="1" x14ac:dyDescent="0.2">
      <c r="B425" s="34" t="s">
        <v>220</v>
      </c>
    </row>
    <row r="426" spans="1:5" ht="10.5" customHeight="1" x14ac:dyDescent="0.2">
      <c r="B426" s="34" t="s">
        <v>221</v>
      </c>
    </row>
    <row r="427" spans="1:5" ht="10.5" customHeight="1" x14ac:dyDescent="0.2">
      <c r="B427" s="34" t="s">
        <v>215</v>
      </c>
    </row>
    <row r="428" spans="1:5" ht="10.5" customHeight="1" x14ac:dyDescent="0.2">
      <c r="B428" s="34" t="s">
        <v>216</v>
      </c>
    </row>
    <row r="429" spans="1:5" ht="10.5" customHeight="1" x14ac:dyDescent="0.2">
      <c r="A429" s="7" t="s">
        <v>313</v>
      </c>
      <c r="B429" s="34" t="s">
        <v>314</v>
      </c>
      <c r="C429" s="9" t="s">
        <v>199</v>
      </c>
      <c r="D429" s="10">
        <v>143.11000000000001</v>
      </c>
      <c r="E429" s="11"/>
    </row>
    <row r="430" spans="1:5" ht="10.5" customHeight="1" x14ac:dyDescent="0.2">
      <c r="B430" s="34" t="s">
        <v>219</v>
      </c>
    </row>
    <row r="431" spans="1:5" ht="10.5" customHeight="1" x14ac:dyDescent="0.2">
      <c r="B431" s="34" t="s">
        <v>220</v>
      </c>
    </row>
    <row r="432" spans="1:5" ht="10.5" customHeight="1" x14ac:dyDescent="0.2">
      <c r="B432" s="34" t="s">
        <v>221</v>
      </c>
    </row>
    <row r="433" spans="1:5" ht="10.5" customHeight="1" x14ac:dyDescent="0.2">
      <c r="B433" s="34" t="s">
        <v>215</v>
      </c>
    </row>
    <row r="434" spans="1:5" ht="10.5" customHeight="1" x14ac:dyDescent="0.2">
      <c r="B434" s="34" t="s">
        <v>216</v>
      </c>
    </row>
    <row r="435" spans="1:5" ht="10.5" customHeight="1" x14ac:dyDescent="0.2">
      <c r="A435" s="7" t="s">
        <v>245</v>
      </c>
      <c r="B435" s="34" t="s">
        <v>246</v>
      </c>
      <c r="C435" s="9" t="s">
        <v>62</v>
      </c>
      <c r="D435" s="10">
        <v>5</v>
      </c>
      <c r="E435" s="11"/>
    </row>
    <row r="436" spans="1:5" ht="10.5" customHeight="1" x14ac:dyDescent="0.2">
      <c r="B436" s="34" t="s">
        <v>247</v>
      </c>
    </row>
    <row r="437" spans="1:5" ht="10.5" customHeight="1" x14ac:dyDescent="0.2">
      <c r="B437" s="34" t="s">
        <v>248</v>
      </c>
    </row>
    <row r="438" spans="1:5" ht="10.5" customHeight="1" x14ac:dyDescent="0.2">
      <c r="B438" s="34" t="s">
        <v>249</v>
      </c>
    </row>
    <row r="439" spans="1:5" ht="10.5" customHeight="1" x14ac:dyDescent="0.2">
      <c r="B439" s="34" t="s">
        <v>250</v>
      </c>
    </row>
    <row r="440" spans="1:5" ht="10.5" customHeight="1" x14ac:dyDescent="0.2">
      <c r="B440" s="34" t="s">
        <v>251</v>
      </c>
    </row>
    <row r="441" spans="1:5" ht="10.5" customHeight="1" x14ac:dyDescent="0.2">
      <c r="B441" s="34" t="s">
        <v>236</v>
      </c>
    </row>
    <row r="442" spans="1:5" ht="409.5" hidden="1" customHeight="1" x14ac:dyDescent="0.2"/>
    <row r="443" spans="1:5" ht="10.5" customHeight="1" x14ac:dyDescent="0.2">
      <c r="A443" s="7" t="s">
        <v>315</v>
      </c>
      <c r="B443" s="34" t="s">
        <v>316</v>
      </c>
      <c r="C443" s="9" t="s">
        <v>62</v>
      </c>
      <c r="D443" s="10">
        <v>3</v>
      </c>
      <c r="E443" s="11"/>
    </row>
    <row r="444" spans="1:5" ht="10.5" customHeight="1" x14ac:dyDescent="0.2">
      <c r="B444" s="34" t="s">
        <v>317</v>
      </c>
    </row>
    <row r="445" spans="1:5" ht="10.5" customHeight="1" x14ac:dyDescent="0.2">
      <c r="B445" s="34" t="s">
        <v>318</v>
      </c>
    </row>
    <row r="446" spans="1:5" ht="10.5" customHeight="1" x14ac:dyDescent="0.2">
      <c r="B446" s="34" t="s">
        <v>36</v>
      </c>
    </row>
    <row r="447" spans="1:5" ht="10.5" customHeight="1" x14ac:dyDescent="0.2">
      <c r="B447" s="34" t="s">
        <v>214</v>
      </c>
    </row>
    <row r="448" spans="1:5" ht="10.5" customHeight="1" x14ac:dyDescent="0.2">
      <c r="B448" s="34" t="s">
        <v>215</v>
      </c>
    </row>
    <row r="449" spans="1:5" ht="10.5" customHeight="1" x14ac:dyDescent="0.2">
      <c r="B449" s="34" t="s">
        <v>216</v>
      </c>
    </row>
    <row r="450" spans="1:5" ht="409.5" hidden="1" customHeight="1" x14ac:dyDescent="0.2"/>
    <row r="451" spans="1:5" ht="10.5" customHeight="1" x14ac:dyDescent="0.2">
      <c r="A451" s="7" t="s">
        <v>319</v>
      </c>
      <c r="B451" s="34" t="s">
        <v>320</v>
      </c>
      <c r="C451" s="9" t="s">
        <v>62</v>
      </c>
      <c r="D451" s="10">
        <v>6</v>
      </c>
      <c r="E451" s="11"/>
    </row>
    <row r="452" spans="1:5" ht="10.5" customHeight="1" x14ac:dyDescent="0.2">
      <c r="B452" s="34" t="s">
        <v>321</v>
      </c>
    </row>
    <row r="453" spans="1:5" ht="10.5" customHeight="1" x14ac:dyDescent="0.2">
      <c r="B453" s="34" t="s">
        <v>201</v>
      </c>
    </row>
    <row r="454" spans="1:5" ht="10.5" customHeight="1" x14ac:dyDescent="0.2">
      <c r="B454" s="34" t="s">
        <v>202</v>
      </c>
    </row>
    <row r="455" spans="1:5" ht="10.5" customHeight="1" x14ac:dyDescent="0.2">
      <c r="B455" s="34" t="s">
        <v>322</v>
      </c>
    </row>
    <row r="456" spans="1:5" ht="10.5" customHeight="1" x14ac:dyDescent="0.2">
      <c r="B456" s="34" t="s">
        <v>235</v>
      </c>
    </row>
    <row r="457" spans="1:5" ht="10.5" customHeight="1" x14ac:dyDescent="0.2">
      <c r="B457" s="34" t="s">
        <v>236</v>
      </c>
    </row>
    <row r="458" spans="1:5" ht="409.5" hidden="1" customHeight="1" x14ac:dyDescent="0.2"/>
    <row r="459" spans="1:5" ht="10.5" customHeight="1" x14ac:dyDescent="0.2">
      <c r="A459" s="7" t="s">
        <v>323</v>
      </c>
      <c r="B459" s="34" t="s">
        <v>324</v>
      </c>
      <c r="C459" s="9" t="s">
        <v>62</v>
      </c>
      <c r="D459" s="10">
        <v>6</v>
      </c>
      <c r="E459" s="11"/>
    </row>
    <row r="460" spans="1:5" ht="10.5" customHeight="1" x14ac:dyDescent="0.2">
      <c r="B460" s="34" t="s">
        <v>325</v>
      </c>
    </row>
    <row r="461" spans="1:5" ht="10.5" customHeight="1" x14ac:dyDescent="0.2">
      <c r="B461" s="34" t="s">
        <v>326</v>
      </c>
    </row>
    <row r="462" spans="1:5" ht="10.5" customHeight="1" x14ac:dyDescent="0.2">
      <c r="B462" s="34" t="s">
        <v>327</v>
      </c>
    </row>
    <row r="463" spans="1:5" ht="10.5" customHeight="1" x14ac:dyDescent="0.2">
      <c r="B463" s="34" t="s">
        <v>328</v>
      </c>
    </row>
    <row r="464" spans="1:5" ht="10.5" customHeight="1" x14ac:dyDescent="0.2">
      <c r="B464" s="34" t="s">
        <v>329</v>
      </c>
    </row>
    <row r="465" spans="1:6" ht="10.5" customHeight="1" x14ac:dyDescent="0.2">
      <c r="B465" s="34" t="s">
        <v>330</v>
      </c>
    </row>
    <row r="466" spans="1:6" ht="10.5" customHeight="1" x14ac:dyDescent="0.2">
      <c r="B466" s="34" t="s">
        <v>216</v>
      </c>
    </row>
    <row r="468" spans="1:6" ht="409.5" hidden="1" customHeight="1" x14ac:dyDescent="0.2"/>
    <row r="469" spans="1:6" ht="15" customHeight="1" x14ac:dyDescent="0.2">
      <c r="A469" s="57" t="s">
        <v>1</v>
      </c>
      <c r="B469" s="57" t="s">
        <v>331</v>
      </c>
      <c r="C469" s="57"/>
      <c r="D469" s="57"/>
      <c r="E469" s="57"/>
      <c r="F469" s="57"/>
    </row>
    <row r="470" spans="1:6" ht="409.5" hidden="1" customHeight="1" x14ac:dyDescent="0.2"/>
    <row r="471" spans="1:6" ht="10.5" customHeight="1" x14ac:dyDescent="0.2">
      <c r="A471" s="7" t="s">
        <v>207</v>
      </c>
      <c r="B471" s="34" t="s">
        <v>208</v>
      </c>
      <c r="C471" s="9" t="s">
        <v>199</v>
      </c>
      <c r="D471" s="10">
        <v>6</v>
      </c>
      <c r="E471" s="11"/>
    </row>
    <row r="472" spans="1:6" ht="10.5" customHeight="1" x14ac:dyDescent="0.2">
      <c r="B472" s="34" t="s">
        <v>200</v>
      </c>
    </row>
    <row r="473" spans="1:6" ht="10.5" customHeight="1" x14ac:dyDescent="0.2">
      <c r="B473" s="34" t="s">
        <v>201</v>
      </c>
    </row>
    <row r="474" spans="1:6" ht="10.5" customHeight="1" x14ac:dyDescent="0.2">
      <c r="B474" s="34" t="s">
        <v>202</v>
      </c>
    </row>
    <row r="475" spans="1:6" ht="10.5" customHeight="1" x14ac:dyDescent="0.2">
      <c r="B475" s="34" t="s">
        <v>203</v>
      </c>
    </row>
    <row r="476" spans="1:6" ht="10.5" customHeight="1" x14ac:dyDescent="0.2">
      <c r="B476" s="34" t="s">
        <v>204</v>
      </c>
    </row>
    <row r="477" spans="1:6" ht="10.5" customHeight="1" x14ac:dyDescent="0.2">
      <c r="A477" s="7" t="s">
        <v>222</v>
      </c>
      <c r="B477" s="34" t="s">
        <v>223</v>
      </c>
      <c r="C477" s="9" t="s">
        <v>199</v>
      </c>
      <c r="D477" s="10">
        <v>3.15</v>
      </c>
      <c r="E477" s="11"/>
    </row>
    <row r="478" spans="1:6" ht="10.5" customHeight="1" x14ac:dyDescent="0.2">
      <c r="B478" s="34" t="s">
        <v>219</v>
      </c>
    </row>
    <row r="479" spans="1:6" ht="10.5" customHeight="1" x14ac:dyDescent="0.2">
      <c r="B479" s="34" t="s">
        <v>220</v>
      </c>
    </row>
    <row r="480" spans="1:6" ht="10.5" customHeight="1" x14ac:dyDescent="0.2">
      <c r="B480" s="34" t="s">
        <v>221</v>
      </c>
    </row>
    <row r="481" spans="1:5" ht="10.5" customHeight="1" x14ac:dyDescent="0.2">
      <c r="B481" s="34" t="s">
        <v>215</v>
      </c>
    </row>
    <row r="482" spans="1:5" ht="10.5" customHeight="1" x14ac:dyDescent="0.2">
      <c r="B482" s="34" t="s">
        <v>216</v>
      </c>
    </row>
    <row r="483" spans="1:5" ht="10.5" customHeight="1" x14ac:dyDescent="0.2">
      <c r="A483" s="7" t="s">
        <v>228</v>
      </c>
      <c r="B483" s="34" t="s">
        <v>229</v>
      </c>
      <c r="C483" s="9" t="s">
        <v>199</v>
      </c>
      <c r="D483" s="10">
        <v>11.6</v>
      </c>
      <c r="E483" s="11"/>
    </row>
    <row r="484" spans="1:5" ht="10.5" customHeight="1" x14ac:dyDescent="0.2">
      <c r="B484" s="34" t="s">
        <v>219</v>
      </c>
    </row>
    <row r="485" spans="1:5" ht="10.5" customHeight="1" x14ac:dyDescent="0.2">
      <c r="B485" s="34" t="s">
        <v>220</v>
      </c>
    </row>
    <row r="486" spans="1:5" ht="10.5" customHeight="1" x14ac:dyDescent="0.2">
      <c r="B486" s="34" t="s">
        <v>221</v>
      </c>
    </row>
    <row r="487" spans="1:5" ht="10.5" customHeight="1" x14ac:dyDescent="0.2">
      <c r="B487" s="34" t="s">
        <v>215</v>
      </c>
    </row>
    <row r="488" spans="1:5" ht="10.5" customHeight="1" x14ac:dyDescent="0.2">
      <c r="B488" s="34" t="s">
        <v>216</v>
      </c>
    </row>
    <row r="489" spans="1:5" ht="10.5" customHeight="1" x14ac:dyDescent="0.2">
      <c r="A489" s="7" t="s">
        <v>332</v>
      </c>
      <c r="B489" s="34" t="s">
        <v>333</v>
      </c>
      <c r="C489" s="9" t="s">
        <v>62</v>
      </c>
      <c r="D489" s="10">
        <v>1</v>
      </c>
      <c r="E489" s="11"/>
    </row>
    <row r="490" spans="1:5" ht="10.5" customHeight="1" x14ac:dyDescent="0.2">
      <c r="B490" s="34" t="s">
        <v>334</v>
      </c>
    </row>
    <row r="491" spans="1:5" ht="10.5" customHeight="1" x14ac:dyDescent="0.2">
      <c r="B491" s="34" t="s">
        <v>335</v>
      </c>
    </row>
    <row r="492" spans="1:5" ht="10.5" customHeight="1" x14ac:dyDescent="0.2">
      <c r="B492" s="34" t="s">
        <v>336</v>
      </c>
    </row>
    <row r="493" spans="1:5" ht="10.5" customHeight="1" x14ac:dyDescent="0.2">
      <c r="B493" s="34" t="s">
        <v>337</v>
      </c>
    </row>
    <row r="494" spans="1:5" ht="10.5" customHeight="1" x14ac:dyDescent="0.2">
      <c r="B494" s="34" t="s">
        <v>338</v>
      </c>
    </row>
    <row r="495" spans="1:5" ht="10.5" customHeight="1" x14ac:dyDescent="0.2">
      <c r="B495" s="34" t="s">
        <v>339</v>
      </c>
    </row>
    <row r="496" spans="1:5" ht="10.5" customHeight="1" x14ac:dyDescent="0.2">
      <c r="B496" s="34" t="s">
        <v>340</v>
      </c>
    </row>
    <row r="497" spans="1:5" ht="10.5" customHeight="1" x14ac:dyDescent="0.2">
      <c r="B497" s="34" t="s">
        <v>341</v>
      </c>
    </row>
    <row r="498" spans="1:5" ht="10.5" customHeight="1" x14ac:dyDescent="0.2">
      <c r="B498" s="34" t="s">
        <v>342</v>
      </c>
    </row>
    <row r="499" spans="1:5" ht="10.5" customHeight="1" x14ac:dyDescent="0.2">
      <c r="B499" s="34" t="s">
        <v>343</v>
      </c>
    </row>
    <row r="500" spans="1:5" ht="10.5" customHeight="1" x14ac:dyDescent="0.2">
      <c r="B500" s="34" t="s">
        <v>233</v>
      </c>
    </row>
    <row r="501" spans="1:5" ht="10.5" customHeight="1" x14ac:dyDescent="0.2">
      <c r="B501" s="34" t="s">
        <v>344</v>
      </c>
    </row>
    <row r="502" spans="1:5" ht="10.5" customHeight="1" x14ac:dyDescent="0.2">
      <c r="B502" s="34" t="s">
        <v>204</v>
      </c>
    </row>
    <row r="504" spans="1:5" ht="10.5" customHeight="1" x14ac:dyDescent="0.2">
      <c r="A504" s="7" t="s">
        <v>345</v>
      </c>
      <c r="B504" s="34" t="s">
        <v>346</v>
      </c>
      <c r="C504" s="9" t="s">
        <v>62</v>
      </c>
      <c r="D504" s="10">
        <v>1</v>
      </c>
      <c r="E504" s="11"/>
    </row>
    <row r="505" spans="1:5" ht="10.5" customHeight="1" x14ac:dyDescent="0.2">
      <c r="B505" s="34" t="s">
        <v>347</v>
      </c>
    </row>
    <row r="506" spans="1:5" ht="10.5" customHeight="1" x14ac:dyDescent="0.2">
      <c r="B506" s="34" t="s">
        <v>220</v>
      </c>
    </row>
    <row r="507" spans="1:5" ht="10.5" customHeight="1" x14ac:dyDescent="0.2">
      <c r="B507" s="34" t="s">
        <v>221</v>
      </c>
    </row>
    <row r="508" spans="1:5" ht="10.5" customHeight="1" x14ac:dyDescent="0.2">
      <c r="B508" s="34" t="s">
        <v>215</v>
      </c>
    </row>
    <row r="509" spans="1:5" ht="10.5" customHeight="1" x14ac:dyDescent="0.2">
      <c r="B509" s="34" t="s">
        <v>216</v>
      </c>
    </row>
    <row r="510" spans="1:5" ht="10.5" customHeight="1" x14ac:dyDescent="0.2">
      <c r="A510" s="7" t="s">
        <v>348</v>
      </c>
      <c r="B510" s="34" t="s">
        <v>349</v>
      </c>
      <c r="C510" s="9" t="s">
        <v>62</v>
      </c>
      <c r="D510" s="10">
        <v>3</v>
      </c>
      <c r="E510" s="11"/>
    </row>
    <row r="511" spans="1:5" ht="10.5" customHeight="1" x14ac:dyDescent="0.2">
      <c r="B511" s="34" t="s">
        <v>350</v>
      </c>
    </row>
    <row r="512" spans="1:5" ht="10.5" customHeight="1" x14ac:dyDescent="0.2">
      <c r="B512" s="34" t="s">
        <v>351</v>
      </c>
    </row>
    <row r="513" spans="1:5" ht="10.5" customHeight="1" x14ac:dyDescent="0.2">
      <c r="B513" s="34" t="s">
        <v>352</v>
      </c>
    </row>
    <row r="514" spans="1:5" ht="10.5" customHeight="1" x14ac:dyDescent="0.2">
      <c r="B514" s="34" t="s">
        <v>235</v>
      </c>
    </row>
    <row r="515" spans="1:5" ht="10.5" customHeight="1" x14ac:dyDescent="0.2">
      <c r="B515" s="34" t="s">
        <v>236</v>
      </c>
    </row>
    <row r="516" spans="1:5" ht="10.5" customHeight="1" x14ac:dyDescent="0.2">
      <c r="A516" s="7" t="s">
        <v>353</v>
      </c>
      <c r="B516" s="34" t="s">
        <v>354</v>
      </c>
      <c r="C516" s="9" t="s">
        <v>62</v>
      </c>
      <c r="D516" s="10">
        <v>1</v>
      </c>
      <c r="E516" s="11"/>
    </row>
    <row r="517" spans="1:5" ht="10.5" customHeight="1" x14ac:dyDescent="0.2">
      <c r="B517" s="34" t="s">
        <v>350</v>
      </c>
    </row>
    <row r="518" spans="1:5" ht="10.5" customHeight="1" x14ac:dyDescent="0.2">
      <c r="B518" s="34" t="s">
        <v>351</v>
      </c>
    </row>
    <row r="519" spans="1:5" ht="10.5" customHeight="1" x14ac:dyDescent="0.2">
      <c r="B519" s="34" t="s">
        <v>352</v>
      </c>
    </row>
    <row r="520" spans="1:5" ht="10.5" customHeight="1" x14ac:dyDescent="0.2">
      <c r="B520" s="34" t="s">
        <v>235</v>
      </c>
    </row>
    <row r="521" spans="1:5" ht="10.5" customHeight="1" x14ac:dyDescent="0.2">
      <c r="B521" s="34" t="s">
        <v>236</v>
      </c>
    </row>
    <row r="522" spans="1:5" ht="10.5" customHeight="1" x14ac:dyDescent="0.2">
      <c r="A522" s="7" t="s">
        <v>355</v>
      </c>
      <c r="B522" s="34" t="s">
        <v>356</v>
      </c>
      <c r="C522" s="9" t="s">
        <v>62</v>
      </c>
      <c r="D522" s="10">
        <v>2</v>
      </c>
      <c r="E522" s="11"/>
    </row>
    <row r="523" spans="1:5" ht="10.5" customHeight="1" x14ac:dyDescent="0.2">
      <c r="B523" s="34" t="s">
        <v>357</v>
      </c>
    </row>
    <row r="524" spans="1:5" ht="10.5" customHeight="1" x14ac:dyDescent="0.2">
      <c r="B524" s="34" t="s">
        <v>358</v>
      </c>
    </row>
    <row r="525" spans="1:5" ht="10.5" customHeight="1" x14ac:dyDescent="0.2">
      <c r="B525" s="34" t="s">
        <v>359</v>
      </c>
    </row>
    <row r="526" spans="1:5" ht="10.5" customHeight="1" x14ac:dyDescent="0.2">
      <c r="B526" s="34" t="s">
        <v>360</v>
      </c>
    </row>
    <row r="527" spans="1:5" ht="10.5" customHeight="1" x14ac:dyDescent="0.2">
      <c r="B527" s="34" t="s">
        <v>204</v>
      </c>
    </row>
    <row r="528" spans="1:5" ht="10.5" customHeight="1" x14ac:dyDescent="0.2">
      <c r="A528" s="7" t="s">
        <v>361</v>
      </c>
      <c r="B528" s="34" t="s">
        <v>362</v>
      </c>
      <c r="C528" s="9" t="s">
        <v>62</v>
      </c>
      <c r="D528" s="10">
        <v>1</v>
      </c>
      <c r="E528" s="11"/>
    </row>
    <row r="529" spans="1:5" ht="10.5" customHeight="1" x14ac:dyDescent="0.2">
      <c r="B529" s="34" t="s">
        <v>363</v>
      </c>
    </row>
    <row r="530" spans="1:5" ht="10.5" customHeight="1" x14ac:dyDescent="0.2">
      <c r="B530" s="34" t="s">
        <v>364</v>
      </c>
    </row>
    <row r="531" spans="1:5" ht="10.5" customHeight="1" x14ac:dyDescent="0.2">
      <c r="B531" s="34" t="s">
        <v>365</v>
      </c>
    </row>
    <row r="532" spans="1:5" ht="10.5" customHeight="1" x14ac:dyDescent="0.2">
      <c r="B532" s="34" t="s">
        <v>161</v>
      </c>
    </row>
    <row r="533" spans="1:5" ht="10.5" customHeight="1" x14ac:dyDescent="0.2">
      <c r="B533" s="34" t="s">
        <v>366</v>
      </c>
    </row>
    <row r="534" spans="1:5" ht="10.5" customHeight="1" x14ac:dyDescent="0.2">
      <c r="A534" s="7" t="s">
        <v>367</v>
      </c>
      <c r="B534" s="34" t="s">
        <v>368</v>
      </c>
      <c r="C534" s="9" t="s">
        <v>62</v>
      </c>
      <c r="D534" s="10">
        <v>1</v>
      </c>
      <c r="E534" s="11"/>
    </row>
    <row r="535" spans="1:5" ht="10.5" customHeight="1" x14ac:dyDescent="0.2">
      <c r="B535" s="34" t="s">
        <v>369</v>
      </c>
    </row>
    <row r="536" spans="1:5" ht="10.5" customHeight="1" x14ac:dyDescent="0.2">
      <c r="B536" s="34" t="s">
        <v>370</v>
      </c>
    </row>
    <row r="537" spans="1:5" ht="10.5" customHeight="1" x14ac:dyDescent="0.2">
      <c r="B537" s="34" t="s">
        <v>371</v>
      </c>
    </row>
    <row r="538" spans="1:5" ht="10.5" customHeight="1" x14ac:dyDescent="0.2">
      <c r="B538" s="34" t="s">
        <v>215</v>
      </c>
    </row>
    <row r="539" spans="1:5" ht="10.5" customHeight="1" x14ac:dyDescent="0.2">
      <c r="B539" s="34" t="s">
        <v>216</v>
      </c>
    </row>
    <row r="540" spans="1:5" ht="409.5" hidden="1" customHeight="1" x14ac:dyDescent="0.2"/>
    <row r="541" spans="1:5" ht="12.75" customHeight="1" x14ac:dyDescent="0.25">
      <c r="A541" s="44"/>
      <c r="B541" s="45"/>
      <c r="C541" s="46"/>
      <c r="D541" s="46"/>
      <c r="E541" s="47"/>
    </row>
    <row r="542" spans="1:5" ht="409.5" hidden="1" customHeight="1" x14ac:dyDescent="0.2"/>
    <row r="543" spans="1:5" ht="10.5" customHeight="1" x14ac:dyDescent="0.2">
      <c r="A543" s="54" t="s">
        <v>372</v>
      </c>
      <c r="B543" s="55" t="s">
        <v>373</v>
      </c>
      <c r="C543" s="55"/>
      <c r="D543" s="55"/>
      <c r="E543" s="55"/>
    </row>
    <row r="544" spans="1:5" ht="409.5" hidden="1" customHeight="1" x14ac:dyDescent="0.2"/>
    <row r="545" spans="1:5" ht="10.5" customHeight="1" x14ac:dyDescent="0.2">
      <c r="A545" s="7" t="s">
        <v>374</v>
      </c>
      <c r="B545" s="34" t="s">
        <v>375</v>
      </c>
      <c r="C545" s="9" t="s">
        <v>97</v>
      </c>
      <c r="D545" s="12">
        <v>8.1</v>
      </c>
      <c r="E545" s="15"/>
    </row>
    <row r="546" spans="1:5" ht="10.5" customHeight="1" x14ac:dyDescent="0.2">
      <c r="B546" s="34" t="s">
        <v>376</v>
      </c>
      <c r="D546" s="13"/>
      <c r="E546" s="13"/>
    </row>
    <row r="547" spans="1:5" ht="10.5" customHeight="1" x14ac:dyDescent="0.2">
      <c r="B547" s="34" t="s">
        <v>377</v>
      </c>
      <c r="D547" s="13"/>
      <c r="E547" s="13"/>
    </row>
    <row r="548" spans="1:5" ht="10.5" customHeight="1" x14ac:dyDescent="0.2">
      <c r="B548" s="34" t="s">
        <v>378</v>
      </c>
      <c r="D548" s="13"/>
      <c r="E548" s="13"/>
    </row>
    <row r="549" spans="1:5" ht="10.5" customHeight="1" x14ac:dyDescent="0.2">
      <c r="B549" s="34" t="s">
        <v>379</v>
      </c>
      <c r="D549" s="13"/>
      <c r="E549" s="13"/>
    </row>
    <row r="550" spans="1:5" ht="10.5" customHeight="1" x14ac:dyDescent="0.2">
      <c r="B550" s="34" t="s">
        <v>380</v>
      </c>
      <c r="D550" s="13"/>
      <c r="E550" s="13"/>
    </row>
    <row r="551" spans="1:5" ht="10.5" customHeight="1" x14ac:dyDescent="0.2">
      <c r="B551" s="34" t="s">
        <v>381</v>
      </c>
      <c r="D551" s="13"/>
      <c r="E551" s="13"/>
    </row>
    <row r="552" spans="1:5" ht="409.5" hidden="1" customHeight="1" x14ac:dyDescent="0.2">
      <c r="D552" s="13"/>
      <c r="E552" s="13"/>
    </row>
    <row r="553" spans="1:5" ht="10.5" customHeight="1" x14ac:dyDescent="0.2">
      <c r="A553" s="7" t="s">
        <v>382</v>
      </c>
      <c r="B553" s="34" t="s">
        <v>383</v>
      </c>
      <c r="C553" s="9" t="s">
        <v>97</v>
      </c>
      <c r="D553" s="12">
        <v>26.84</v>
      </c>
      <c r="E553" s="15"/>
    </row>
    <row r="554" spans="1:5" ht="10.5" customHeight="1" x14ac:dyDescent="0.2">
      <c r="B554" s="34" t="s">
        <v>376</v>
      </c>
      <c r="D554" s="13"/>
      <c r="E554" s="13"/>
    </row>
    <row r="555" spans="1:5" ht="10.5" customHeight="1" x14ac:dyDescent="0.2">
      <c r="B555" s="34" t="s">
        <v>377</v>
      </c>
      <c r="D555" s="13"/>
      <c r="E555" s="13"/>
    </row>
    <row r="556" spans="1:5" ht="10.5" customHeight="1" x14ac:dyDescent="0.2">
      <c r="B556" s="34" t="s">
        <v>378</v>
      </c>
      <c r="D556" s="13"/>
      <c r="E556" s="13"/>
    </row>
    <row r="557" spans="1:5" ht="10.5" customHeight="1" x14ac:dyDescent="0.2">
      <c r="B557" s="34" t="s">
        <v>384</v>
      </c>
      <c r="D557" s="13"/>
      <c r="E557" s="13"/>
    </row>
    <row r="558" spans="1:5" ht="10.5" customHeight="1" x14ac:dyDescent="0.2">
      <c r="B558" s="34" t="s">
        <v>380</v>
      </c>
      <c r="D558" s="13"/>
      <c r="E558" s="13"/>
    </row>
    <row r="559" spans="1:5" ht="10.5" customHeight="1" x14ac:dyDescent="0.2">
      <c r="B559" s="34" t="s">
        <v>381</v>
      </c>
      <c r="D559" s="13"/>
      <c r="E559" s="13"/>
    </row>
    <row r="560" spans="1:5" ht="409.5" hidden="1" customHeight="1" x14ac:dyDescent="0.2">
      <c r="D560" s="13"/>
      <c r="E560" s="13"/>
    </row>
    <row r="561" spans="1:5" ht="10.5" customHeight="1" x14ac:dyDescent="0.2">
      <c r="A561" s="7" t="s">
        <v>385</v>
      </c>
      <c r="B561" s="34" t="s">
        <v>386</v>
      </c>
      <c r="C561" s="9" t="s">
        <v>14</v>
      </c>
      <c r="D561" s="12">
        <v>10</v>
      </c>
      <c r="E561" s="15"/>
    </row>
    <row r="562" spans="1:5" ht="10.5" customHeight="1" x14ac:dyDescent="0.2">
      <c r="B562" s="34" t="s">
        <v>387</v>
      </c>
      <c r="D562" s="13"/>
      <c r="E562" s="13"/>
    </row>
    <row r="563" spans="1:5" ht="10.5" customHeight="1" x14ac:dyDescent="0.2">
      <c r="B563" s="34" t="s">
        <v>388</v>
      </c>
      <c r="D563" s="13"/>
      <c r="E563" s="13"/>
    </row>
    <row r="564" spans="1:5" ht="10.5" customHeight="1" x14ac:dyDescent="0.2">
      <c r="B564" s="34" t="s">
        <v>389</v>
      </c>
      <c r="D564" s="13"/>
      <c r="E564" s="13"/>
    </row>
    <row r="565" spans="1:5" ht="10.5" customHeight="1" x14ac:dyDescent="0.2">
      <c r="B565" s="34" t="s">
        <v>390</v>
      </c>
      <c r="D565" s="13"/>
      <c r="E565" s="13"/>
    </row>
    <row r="566" spans="1:5" ht="10.5" customHeight="1" x14ac:dyDescent="0.2">
      <c r="B566" s="34" t="s">
        <v>391</v>
      </c>
      <c r="D566" s="13"/>
      <c r="E566" s="13"/>
    </row>
    <row r="567" spans="1:5" ht="10.5" customHeight="1" x14ac:dyDescent="0.2">
      <c r="B567" s="34" t="s">
        <v>392</v>
      </c>
      <c r="D567" s="13"/>
      <c r="E567" s="13"/>
    </row>
    <row r="568" spans="1:5" ht="10.5" customHeight="1" x14ac:dyDescent="0.2">
      <c r="A568" s="7" t="s">
        <v>393</v>
      </c>
      <c r="B568" s="34" t="s">
        <v>394</v>
      </c>
      <c r="C568" s="9" t="s">
        <v>14</v>
      </c>
      <c r="D568" s="12">
        <v>18</v>
      </c>
      <c r="E568" s="15"/>
    </row>
    <row r="569" spans="1:5" ht="10.5" customHeight="1" x14ac:dyDescent="0.2">
      <c r="B569" s="34" t="s">
        <v>387</v>
      </c>
      <c r="D569" s="13"/>
      <c r="E569" s="13"/>
    </row>
    <row r="570" spans="1:5" ht="10.5" customHeight="1" x14ac:dyDescent="0.2">
      <c r="B570" s="34" t="s">
        <v>388</v>
      </c>
      <c r="D570" s="13"/>
      <c r="E570" s="13"/>
    </row>
    <row r="571" spans="1:5" ht="10.5" customHeight="1" x14ac:dyDescent="0.2">
      <c r="B571" s="34" t="s">
        <v>389</v>
      </c>
      <c r="D571" s="13"/>
      <c r="E571" s="13"/>
    </row>
    <row r="572" spans="1:5" ht="10.5" customHeight="1" x14ac:dyDescent="0.2">
      <c r="B572" s="34" t="s">
        <v>390</v>
      </c>
      <c r="D572" s="13"/>
      <c r="E572" s="13"/>
    </row>
    <row r="573" spans="1:5" ht="10.5" customHeight="1" x14ac:dyDescent="0.2">
      <c r="B573" s="34" t="s">
        <v>391</v>
      </c>
      <c r="D573" s="13"/>
      <c r="E573" s="13"/>
    </row>
    <row r="574" spans="1:5" ht="10.5" customHeight="1" x14ac:dyDescent="0.2">
      <c r="B574" s="34" t="s">
        <v>392</v>
      </c>
      <c r="D574" s="13"/>
      <c r="E574" s="13"/>
    </row>
    <row r="575" spans="1:5" ht="409.5" hidden="1" customHeight="1" x14ac:dyDescent="0.2">
      <c r="D575" s="13"/>
      <c r="E575" s="13"/>
    </row>
    <row r="576" spans="1:5" ht="10.5" customHeight="1" x14ac:dyDescent="0.2">
      <c r="A576" s="7" t="s">
        <v>395</v>
      </c>
      <c r="B576" s="34" t="s">
        <v>396</v>
      </c>
      <c r="C576" s="9" t="s">
        <v>14</v>
      </c>
      <c r="D576" s="12">
        <v>11</v>
      </c>
      <c r="E576" s="15"/>
    </row>
    <row r="577" spans="1:5" ht="10.5" customHeight="1" x14ac:dyDescent="0.2">
      <c r="B577" s="34" t="s">
        <v>397</v>
      </c>
      <c r="D577" s="13"/>
      <c r="E577" s="13"/>
    </row>
    <row r="578" spans="1:5" ht="10.5" customHeight="1" x14ac:dyDescent="0.2">
      <c r="B578" s="34" t="s">
        <v>398</v>
      </c>
      <c r="D578" s="13"/>
      <c r="E578" s="13"/>
    </row>
    <row r="579" spans="1:5" ht="10.5" customHeight="1" x14ac:dyDescent="0.2">
      <c r="B579" s="34" t="s">
        <v>399</v>
      </c>
      <c r="D579" s="13"/>
      <c r="E579" s="13"/>
    </row>
    <row r="580" spans="1:5" ht="10.5" customHeight="1" x14ac:dyDescent="0.2">
      <c r="B580" s="34" t="s">
        <v>390</v>
      </c>
      <c r="D580" s="13"/>
      <c r="E580" s="13"/>
    </row>
    <row r="581" spans="1:5" ht="10.5" customHeight="1" x14ac:dyDescent="0.2">
      <c r="B581" s="34" t="s">
        <v>391</v>
      </c>
      <c r="D581" s="13"/>
      <c r="E581" s="13"/>
    </row>
    <row r="582" spans="1:5" ht="10.5" customHeight="1" x14ac:dyDescent="0.2">
      <c r="B582" s="34" t="s">
        <v>392</v>
      </c>
      <c r="D582" s="13"/>
      <c r="E582" s="13"/>
    </row>
    <row r="583" spans="1:5" ht="409.5" hidden="1" customHeight="1" x14ac:dyDescent="0.2">
      <c r="D583" s="13"/>
      <c r="E583" s="13"/>
    </row>
    <row r="584" spans="1:5" ht="10.5" customHeight="1" x14ac:dyDescent="0.2">
      <c r="A584" s="7" t="s">
        <v>400</v>
      </c>
      <c r="B584" s="34" t="s">
        <v>401</v>
      </c>
      <c r="C584" s="9" t="s">
        <v>14</v>
      </c>
      <c r="D584" s="12">
        <v>2</v>
      </c>
      <c r="E584" s="15"/>
    </row>
    <row r="585" spans="1:5" ht="10.5" customHeight="1" x14ac:dyDescent="0.2">
      <c r="B585" s="34" t="s">
        <v>387</v>
      </c>
      <c r="D585" s="13"/>
      <c r="E585" s="13"/>
    </row>
    <row r="586" spans="1:5" ht="10.5" customHeight="1" x14ac:dyDescent="0.2">
      <c r="B586" s="34" t="s">
        <v>388</v>
      </c>
      <c r="D586" s="13"/>
      <c r="E586" s="13"/>
    </row>
    <row r="587" spans="1:5" ht="10.5" customHeight="1" x14ac:dyDescent="0.2">
      <c r="B587" s="34" t="s">
        <v>402</v>
      </c>
      <c r="D587" s="13"/>
      <c r="E587" s="13"/>
    </row>
    <row r="588" spans="1:5" ht="10.5" customHeight="1" x14ac:dyDescent="0.2">
      <c r="B588" s="34" t="s">
        <v>390</v>
      </c>
      <c r="D588" s="13"/>
      <c r="E588" s="13"/>
    </row>
    <row r="589" spans="1:5" ht="10.5" customHeight="1" x14ac:dyDescent="0.2">
      <c r="B589" s="34" t="s">
        <v>391</v>
      </c>
      <c r="D589" s="13"/>
      <c r="E589" s="13"/>
    </row>
    <row r="590" spans="1:5" ht="10.5" customHeight="1" x14ac:dyDescent="0.2">
      <c r="B590" s="34" t="s">
        <v>392</v>
      </c>
      <c r="D590" s="13"/>
      <c r="E590" s="13"/>
    </row>
    <row r="591" spans="1:5" ht="409.5" hidden="1" customHeight="1" x14ac:dyDescent="0.2">
      <c r="D591" s="13"/>
      <c r="E591" s="13"/>
    </row>
    <row r="592" spans="1:5" ht="10.5" customHeight="1" x14ac:dyDescent="0.2">
      <c r="A592" s="7" t="s">
        <v>403</v>
      </c>
      <c r="B592" s="34" t="s">
        <v>404</v>
      </c>
      <c r="C592" s="9" t="s">
        <v>14</v>
      </c>
      <c r="D592" s="12">
        <v>8</v>
      </c>
      <c r="E592" s="15"/>
    </row>
    <row r="593" spans="1:5" ht="10.5" customHeight="1" x14ac:dyDescent="0.2">
      <c r="B593" s="34" t="s">
        <v>405</v>
      </c>
      <c r="D593" s="13"/>
      <c r="E593" s="13"/>
    </row>
    <row r="594" spans="1:5" ht="10.5" customHeight="1" x14ac:dyDescent="0.2">
      <c r="B594" s="34" t="s">
        <v>406</v>
      </c>
      <c r="D594" s="13"/>
      <c r="E594" s="13"/>
    </row>
    <row r="595" spans="1:5" ht="10.5" customHeight="1" x14ac:dyDescent="0.2">
      <c r="B595" s="34" t="s">
        <v>407</v>
      </c>
      <c r="D595" s="13"/>
      <c r="E595" s="13"/>
    </row>
    <row r="596" spans="1:5" ht="10.5" customHeight="1" x14ac:dyDescent="0.2">
      <c r="B596" s="34" t="s">
        <v>390</v>
      </c>
      <c r="D596" s="13"/>
      <c r="E596" s="13"/>
    </row>
    <row r="597" spans="1:5" ht="10.5" customHeight="1" x14ac:dyDescent="0.2">
      <c r="B597" s="34" t="s">
        <v>391</v>
      </c>
      <c r="D597" s="13"/>
      <c r="E597" s="13"/>
    </row>
    <row r="598" spans="1:5" ht="10.5" customHeight="1" x14ac:dyDescent="0.2">
      <c r="B598" s="34" t="s">
        <v>392</v>
      </c>
      <c r="D598" s="13"/>
      <c r="E598" s="13"/>
    </row>
    <row r="599" spans="1:5" ht="409.5" hidden="1" customHeight="1" x14ac:dyDescent="0.2">
      <c r="D599" s="13"/>
      <c r="E599" s="13"/>
    </row>
    <row r="600" spans="1:5" ht="10.5" customHeight="1" x14ac:dyDescent="0.2">
      <c r="A600" s="7" t="s">
        <v>408</v>
      </c>
      <c r="B600" s="34" t="s">
        <v>409</v>
      </c>
      <c r="C600" s="9" t="s">
        <v>14</v>
      </c>
      <c r="D600" s="12">
        <v>8</v>
      </c>
      <c r="E600" s="15"/>
    </row>
    <row r="601" spans="1:5" ht="10.5" customHeight="1" x14ac:dyDescent="0.2">
      <c r="B601" s="34" t="s">
        <v>405</v>
      </c>
      <c r="D601" s="13"/>
      <c r="E601" s="13"/>
    </row>
    <row r="602" spans="1:5" ht="10.5" customHeight="1" x14ac:dyDescent="0.2">
      <c r="B602" s="34" t="s">
        <v>406</v>
      </c>
      <c r="D602" s="13"/>
      <c r="E602" s="13"/>
    </row>
    <row r="603" spans="1:5" ht="10.5" customHeight="1" x14ac:dyDescent="0.2">
      <c r="B603" s="34" t="s">
        <v>407</v>
      </c>
      <c r="D603" s="13"/>
      <c r="E603" s="13"/>
    </row>
    <row r="604" spans="1:5" ht="10.5" customHeight="1" x14ac:dyDescent="0.2">
      <c r="B604" s="34" t="s">
        <v>390</v>
      </c>
      <c r="D604" s="13"/>
      <c r="E604" s="13"/>
    </row>
    <row r="605" spans="1:5" ht="10.5" customHeight="1" x14ac:dyDescent="0.2">
      <c r="B605" s="34" t="s">
        <v>391</v>
      </c>
      <c r="D605" s="13"/>
      <c r="E605" s="13"/>
    </row>
    <row r="606" spans="1:5" ht="10.5" customHeight="1" x14ac:dyDescent="0.2">
      <c r="B606" s="34" t="s">
        <v>392</v>
      </c>
      <c r="D606" s="13"/>
      <c r="E606" s="13"/>
    </row>
    <row r="607" spans="1:5" ht="409.5" hidden="1" customHeight="1" x14ac:dyDescent="0.2">
      <c r="D607" s="13"/>
      <c r="E607" s="13"/>
    </row>
    <row r="608" spans="1:5" ht="10.5" customHeight="1" x14ac:dyDescent="0.2">
      <c r="A608" s="7" t="s">
        <v>410</v>
      </c>
      <c r="B608" s="34" t="s">
        <v>411</v>
      </c>
      <c r="C608" s="9" t="s">
        <v>14</v>
      </c>
      <c r="D608" s="12">
        <v>8</v>
      </c>
      <c r="E608" s="15"/>
    </row>
    <row r="609" spans="1:5" ht="10.5" customHeight="1" x14ac:dyDescent="0.2">
      <c r="B609" s="34" t="s">
        <v>412</v>
      </c>
      <c r="D609" s="13"/>
      <c r="E609" s="13"/>
    </row>
    <row r="610" spans="1:5" ht="10.5" customHeight="1" x14ac:dyDescent="0.2">
      <c r="B610" s="34" t="s">
        <v>413</v>
      </c>
      <c r="D610" s="13"/>
      <c r="E610" s="13"/>
    </row>
    <row r="611" spans="1:5" ht="10.5" customHeight="1" x14ac:dyDescent="0.2">
      <c r="B611" s="34" t="s">
        <v>414</v>
      </c>
      <c r="D611" s="13"/>
      <c r="E611" s="13"/>
    </row>
    <row r="612" spans="1:5" ht="10.5" customHeight="1" x14ac:dyDescent="0.2">
      <c r="B612" s="34" t="s">
        <v>415</v>
      </c>
      <c r="D612" s="13"/>
      <c r="E612" s="13"/>
    </row>
    <row r="613" spans="1:5" ht="10.5" customHeight="1" x14ac:dyDescent="0.2">
      <c r="B613" s="34" t="s">
        <v>416</v>
      </c>
      <c r="D613" s="13"/>
      <c r="E613" s="13"/>
    </row>
    <row r="614" spans="1:5" ht="10.5" customHeight="1" x14ac:dyDescent="0.2">
      <c r="A614" s="7" t="s">
        <v>417</v>
      </c>
      <c r="B614" s="34" t="s">
        <v>418</v>
      </c>
      <c r="C614" s="9" t="s">
        <v>14</v>
      </c>
      <c r="D614" s="12">
        <v>5</v>
      </c>
      <c r="E614" s="15"/>
    </row>
    <row r="615" spans="1:5" ht="10.5" customHeight="1" x14ac:dyDescent="0.2">
      <c r="B615" s="34" t="s">
        <v>377</v>
      </c>
      <c r="D615" s="13"/>
      <c r="E615" s="13"/>
    </row>
    <row r="616" spans="1:5" ht="10.5" customHeight="1" x14ac:dyDescent="0.2">
      <c r="B616" s="34" t="s">
        <v>419</v>
      </c>
      <c r="D616" s="13"/>
      <c r="E616" s="13"/>
    </row>
    <row r="617" spans="1:5" ht="10.5" customHeight="1" x14ac:dyDescent="0.2">
      <c r="B617" s="34" t="s">
        <v>420</v>
      </c>
      <c r="D617" s="13"/>
      <c r="E617" s="13"/>
    </row>
    <row r="618" spans="1:5" ht="10.5" customHeight="1" x14ac:dyDescent="0.2">
      <c r="B618" s="34" t="s">
        <v>380</v>
      </c>
      <c r="D618" s="13"/>
      <c r="E618" s="13"/>
    </row>
    <row r="619" spans="1:5" ht="10.5" customHeight="1" x14ac:dyDescent="0.2">
      <c r="B619" s="34" t="s">
        <v>381</v>
      </c>
      <c r="D619" s="13"/>
      <c r="E619" s="13"/>
    </row>
    <row r="620" spans="1:5" ht="10.5" customHeight="1" x14ac:dyDescent="0.2">
      <c r="A620" s="7" t="s">
        <v>421</v>
      </c>
      <c r="B620" s="34" t="s">
        <v>422</v>
      </c>
      <c r="C620" s="9" t="s">
        <v>14</v>
      </c>
      <c r="D620" s="12">
        <v>5</v>
      </c>
      <c r="E620" s="15"/>
    </row>
    <row r="621" spans="1:5" ht="10.5" customHeight="1" x14ac:dyDescent="0.2">
      <c r="B621" s="34" t="s">
        <v>377</v>
      </c>
      <c r="D621" s="13"/>
      <c r="E621" s="13"/>
    </row>
    <row r="622" spans="1:5" ht="10.5" customHeight="1" x14ac:dyDescent="0.2">
      <c r="B622" s="34" t="s">
        <v>419</v>
      </c>
      <c r="D622" s="13"/>
      <c r="E622" s="13"/>
    </row>
    <row r="623" spans="1:5" ht="10.5" customHeight="1" x14ac:dyDescent="0.2">
      <c r="B623" s="34" t="s">
        <v>420</v>
      </c>
      <c r="D623" s="13"/>
      <c r="E623" s="13"/>
    </row>
    <row r="624" spans="1:5" ht="10.5" customHeight="1" x14ac:dyDescent="0.2">
      <c r="B624" s="34" t="s">
        <v>380</v>
      </c>
      <c r="D624" s="13"/>
      <c r="E624" s="13"/>
    </row>
    <row r="625" spans="1:6" ht="10.5" customHeight="1" x14ac:dyDescent="0.2">
      <c r="B625" s="34" t="s">
        <v>381</v>
      </c>
      <c r="D625" s="13"/>
      <c r="E625" s="13"/>
    </row>
    <row r="626" spans="1:6" ht="10.5" customHeight="1" x14ac:dyDescent="0.2">
      <c r="A626" s="7" t="s">
        <v>423</v>
      </c>
      <c r="B626" s="34" t="s">
        <v>424</v>
      </c>
      <c r="C626" s="9" t="s">
        <v>14</v>
      </c>
      <c r="D626" s="12">
        <v>3</v>
      </c>
      <c r="E626" s="15"/>
    </row>
    <row r="627" spans="1:6" ht="10.5" customHeight="1" x14ac:dyDescent="0.2">
      <c r="B627" s="34" t="s">
        <v>377</v>
      </c>
      <c r="E627" s="13"/>
    </row>
    <row r="628" spans="1:6" ht="10.5" customHeight="1" x14ac:dyDescent="0.2">
      <c r="B628" s="34" t="s">
        <v>419</v>
      </c>
      <c r="E628" s="13"/>
    </row>
    <row r="629" spans="1:6" ht="10.5" customHeight="1" x14ac:dyDescent="0.2">
      <c r="B629" s="34" t="s">
        <v>420</v>
      </c>
      <c r="E629" s="13"/>
    </row>
    <row r="630" spans="1:6" ht="10.5" customHeight="1" x14ac:dyDescent="0.2">
      <c r="B630" s="34" t="s">
        <v>380</v>
      </c>
      <c r="E630" s="13"/>
    </row>
    <row r="631" spans="1:6" ht="10.5" customHeight="1" x14ac:dyDescent="0.2">
      <c r="B631" s="34" t="s">
        <v>381</v>
      </c>
      <c r="E631" s="16"/>
    </row>
    <row r="632" spans="1:6" ht="12.75" customHeight="1" x14ac:dyDescent="0.2"/>
    <row r="633" spans="1:6" ht="12" customHeight="1" x14ac:dyDescent="0.2">
      <c r="A633" s="54" t="s">
        <v>425</v>
      </c>
      <c r="B633" s="55" t="s">
        <v>426</v>
      </c>
      <c r="C633" s="55"/>
      <c r="D633" s="55"/>
      <c r="E633" s="55"/>
      <c r="F633" s="55"/>
    </row>
    <row r="634" spans="1:6" ht="12.75" customHeight="1" x14ac:dyDescent="0.2">
      <c r="A634" s="13" t="s">
        <v>427</v>
      </c>
      <c r="B634" s="37" t="s">
        <v>428</v>
      </c>
      <c r="C634" s="3" t="s">
        <v>14</v>
      </c>
      <c r="D634" s="12">
        <v>8</v>
      </c>
      <c r="E634" s="15"/>
    </row>
    <row r="635" spans="1:6" ht="12.75" customHeight="1" x14ac:dyDescent="0.2">
      <c r="A635" s="13"/>
      <c r="B635" s="37" t="s">
        <v>429</v>
      </c>
      <c r="C635" s="13"/>
      <c r="D635" s="17"/>
      <c r="E635" s="18"/>
    </row>
    <row r="636" spans="1:6" ht="12.75" customHeight="1" x14ac:dyDescent="0.2">
      <c r="A636" s="13"/>
      <c r="B636" s="37" t="s">
        <v>430</v>
      </c>
      <c r="C636" s="13"/>
      <c r="D636" s="17"/>
      <c r="E636" s="18"/>
    </row>
    <row r="637" spans="1:6" ht="12.75" customHeight="1" x14ac:dyDescent="0.2">
      <c r="A637" s="13"/>
      <c r="B637" s="37" t="s">
        <v>431</v>
      </c>
      <c r="C637" s="13"/>
      <c r="D637" s="17"/>
      <c r="E637" s="18"/>
    </row>
    <row r="638" spans="1:6" ht="12.75" customHeight="1" x14ac:dyDescent="0.2">
      <c r="A638" s="13"/>
      <c r="B638" s="37" t="s">
        <v>432</v>
      </c>
      <c r="C638" s="13"/>
      <c r="D638" s="17"/>
      <c r="E638" s="18"/>
    </row>
    <row r="639" spans="1:6" ht="12.75" customHeight="1" x14ac:dyDescent="0.2">
      <c r="A639" s="13"/>
      <c r="B639" s="37" t="s">
        <v>433</v>
      </c>
      <c r="C639" s="13"/>
      <c r="D639" s="17"/>
      <c r="E639" s="18"/>
    </row>
    <row r="640" spans="1:6" ht="12.75" customHeight="1" x14ac:dyDescent="0.2">
      <c r="A640" s="2"/>
      <c r="B640" s="37"/>
      <c r="C640" s="3"/>
      <c r="D640" s="12"/>
      <c r="E640" s="15"/>
    </row>
    <row r="641" spans="1:5" ht="10.5" customHeight="1" x14ac:dyDescent="0.2">
      <c r="A641" s="13" t="s">
        <v>434</v>
      </c>
      <c r="B641" s="37" t="s">
        <v>435</v>
      </c>
      <c r="C641" s="13" t="s">
        <v>14</v>
      </c>
      <c r="D641" s="17">
        <v>16</v>
      </c>
      <c r="E641" s="18"/>
    </row>
    <row r="642" spans="1:5" ht="10.5" customHeight="1" x14ac:dyDescent="0.2">
      <c r="A642" s="13"/>
      <c r="B642" s="37" t="s">
        <v>436</v>
      </c>
      <c r="C642" s="13"/>
      <c r="D642" s="13"/>
      <c r="E642" s="13"/>
    </row>
    <row r="643" spans="1:5" ht="10.5" customHeight="1" x14ac:dyDescent="0.2">
      <c r="A643" s="13"/>
      <c r="B643" s="37" t="s">
        <v>437</v>
      </c>
      <c r="C643" s="13"/>
      <c r="D643" s="13"/>
      <c r="E643" s="13"/>
    </row>
    <row r="644" spans="1:5" ht="10.5" customHeight="1" x14ac:dyDescent="0.2">
      <c r="A644" s="13"/>
      <c r="B644" s="37" t="s">
        <v>438</v>
      </c>
      <c r="C644" s="13"/>
      <c r="D644" s="13"/>
      <c r="E644" s="13"/>
    </row>
    <row r="645" spans="1:5" ht="10.5" customHeight="1" x14ac:dyDescent="0.2">
      <c r="A645" s="13"/>
      <c r="B645" s="37" t="s">
        <v>439</v>
      </c>
      <c r="C645" s="13"/>
      <c r="D645" s="13"/>
      <c r="E645" s="13"/>
    </row>
    <row r="646" spans="1:5" ht="10.5" customHeight="1" x14ac:dyDescent="0.2">
      <c r="A646" s="7" t="s">
        <v>440</v>
      </c>
      <c r="B646" s="34" t="s">
        <v>441</v>
      </c>
      <c r="C646" s="9" t="s">
        <v>14</v>
      </c>
      <c r="D646" s="10">
        <v>4</v>
      </c>
      <c r="E646" s="11"/>
    </row>
    <row r="647" spans="1:5" ht="10.5" customHeight="1" x14ac:dyDescent="0.2">
      <c r="B647" s="34" t="s">
        <v>442</v>
      </c>
    </row>
    <row r="648" spans="1:5" ht="10.5" customHeight="1" x14ac:dyDescent="0.2">
      <c r="B648" s="34" t="s">
        <v>443</v>
      </c>
    </row>
    <row r="649" spans="1:5" ht="10.5" customHeight="1" x14ac:dyDescent="0.2">
      <c r="B649" s="34" t="s">
        <v>444</v>
      </c>
    </row>
    <row r="650" spans="1:5" ht="10.5" customHeight="1" x14ac:dyDescent="0.2">
      <c r="B650" s="34" t="s">
        <v>445</v>
      </c>
    </row>
    <row r="651" spans="1:5" ht="10.5" customHeight="1" x14ac:dyDescent="0.2">
      <c r="B651" s="34" t="s">
        <v>446</v>
      </c>
    </row>
    <row r="652" spans="1:5" ht="10.5" customHeight="1" x14ac:dyDescent="0.2">
      <c r="B652" s="34" t="s">
        <v>447</v>
      </c>
    </row>
    <row r="653" spans="1:5" ht="10.5" customHeight="1" x14ac:dyDescent="0.2">
      <c r="B653" s="34" t="s">
        <v>448</v>
      </c>
    </row>
    <row r="654" spans="1:5" ht="10.5" customHeight="1" x14ac:dyDescent="0.2">
      <c r="B654" s="34" t="s">
        <v>449</v>
      </c>
    </row>
    <row r="655" spans="1:5" ht="10.5" customHeight="1" x14ac:dyDescent="0.2">
      <c r="B655" s="34" t="s">
        <v>450</v>
      </c>
    </row>
    <row r="656" spans="1:5" ht="10.5" customHeight="1" x14ac:dyDescent="0.2">
      <c r="B656" s="34" t="s">
        <v>451</v>
      </c>
    </row>
    <row r="657" spans="1:5" ht="10.5" customHeight="1" x14ac:dyDescent="0.2">
      <c r="B657" s="34" t="s">
        <v>452</v>
      </c>
    </row>
    <row r="658" spans="1:5" ht="10.5" customHeight="1" x14ac:dyDescent="0.2">
      <c r="B658" s="34" t="s">
        <v>453</v>
      </c>
    </row>
    <row r="659" spans="1:5" ht="10.5" customHeight="1" x14ac:dyDescent="0.2">
      <c r="B659" s="34" t="s">
        <v>454</v>
      </c>
    </row>
    <row r="660" spans="1:5" ht="10.5" customHeight="1" x14ac:dyDescent="0.2">
      <c r="B660" s="34" t="s">
        <v>455</v>
      </c>
    </row>
    <row r="661" spans="1:5" ht="10.5" customHeight="1" x14ac:dyDescent="0.2">
      <c r="B661" s="34" t="s">
        <v>456</v>
      </c>
    </row>
    <row r="662" spans="1:5" ht="10.5" customHeight="1" x14ac:dyDescent="0.2">
      <c r="B662" s="34" t="s">
        <v>457</v>
      </c>
    </row>
    <row r="663" spans="1:5" ht="10.5" customHeight="1" x14ac:dyDescent="0.2">
      <c r="B663" s="34" t="s">
        <v>458</v>
      </c>
    </row>
    <row r="664" spans="1:5" ht="10.5" customHeight="1" x14ac:dyDescent="0.2">
      <c r="B664" s="34" t="s">
        <v>459</v>
      </c>
    </row>
    <row r="665" spans="1:5" ht="10.5" customHeight="1" x14ac:dyDescent="0.2">
      <c r="B665" s="34" t="s">
        <v>460</v>
      </c>
    </row>
    <row r="666" spans="1:5" ht="12.75" customHeight="1" x14ac:dyDescent="0.2"/>
    <row r="667" spans="1:5" ht="10.5" customHeight="1" x14ac:dyDescent="0.2">
      <c r="B667" s="34" t="s">
        <v>461</v>
      </c>
    </row>
    <row r="668" spans="1:5" ht="10.5" customHeight="1" x14ac:dyDescent="0.2">
      <c r="A668" s="7" t="s">
        <v>462</v>
      </c>
      <c r="B668" s="34" t="s">
        <v>463</v>
      </c>
      <c r="C668" s="9" t="s">
        <v>14</v>
      </c>
      <c r="D668" s="10">
        <v>2</v>
      </c>
      <c r="E668" s="11"/>
    </row>
    <row r="669" spans="1:5" ht="10.5" customHeight="1" x14ac:dyDescent="0.2">
      <c r="B669" s="34" t="s">
        <v>464</v>
      </c>
    </row>
    <row r="670" spans="1:5" ht="10.5" customHeight="1" x14ac:dyDescent="0.2">
      <c r="B670" s="34" t="s">
        <v>465</v>
      </c>
    </row>
    <row r="671" spans="1:5" ht="10.5" customHeight="1" x14ac:dyDescent="0.2">
      <c r="B671" s="34" t="s">
        <v>466</v>
      </c>
    </row>
    <row r="672" spans="1:5" ht="10.5" customHeight="1" x14ac:dyDescent="0.2">
      <c r="B672" s="34" t="s">
        <v>467</v>
      </c>
    </row>
    <row r="673" spans="1:5" ht="10.5" customHeight="1" x14ac:dyDescent="0.2">
      <c r="B673" s="34" t="s">
        <v>468</v>
      </c>
    </row>
    <row r="674" spans="1:5" ht="10.5" customHeight="1" x14ac:dyDescent="0.2">
      <c r="A674" s="7" t="s">
        <v>469</v>
      </c>
      <c r="B674" s="34" t="s">
        <v>470</v>
      </c>
      <c r="C674" s="9" t="s">
        <v>14</v>
      </c>
      <c r="D674" s="10">
        <v>2</v>
      </c>
      <c r="E674" s="11"/>
    </row>
    <row r="675" spans="1:5" ht="10.5" customHeight="1" x14ac:dyDescent="0.2">
      <c r="B675" s="34" t="s">
        <v>471</v>
      </c>
    </row>
    <row r="676" spans="1:5" ht="10.5" customHeight="1" x14ac:dyDescent="0.2">
      <c r="B676" s="34" t="s">
        <v>472</v>
      </c>
    </row>
    <row r="677" spans="1:5" ht="10.5" customHeight="1" x14ac:dyDescent="0.2">
      <c r="B677" s="34" t="s">
        <v>473</v>
      </c>
    </row>
    <row r="678" spans="1:5" ht="10.5" customHeight="1" x14ac:dyDescent="0.2">
      <c r="B678" s="34" t="s">
        <v>474</v>
      </c>
    </row>
    <row r="679" spans="1:5" ht="10.5" customHeight="1" x14ac:dyDescent="0.2">
      <c r="B679" s="34" t="s">
        <v>475</v>
      </c>
    </row>
    <row r="680" spans="1:5" ht="10.5" customHeight="1" x14ac:dyDescent="0.2">
      <c r="B680" s="34" t="s">
        <v>476</v>
      </c>
    </row>
    <row r="681" spans="1:5" ht="12.75" customHeight="1" x14ac:dyDescent="0.2"/>
    <row r="682" spans="1:5" ht="10.5" customHeight="1" x14ac:dyDescent="0.2">
      <c r="A682" s="7" t="s">
        <v>477</v>
      </c>
      <c r="B682" s="34" t="s">
        <v>470</v>
      </c>
      <c r="C682" s="9" t="s">
        <v>14</v>
      </c>
      <c r="D682" s="10">
        <v>2</v>
      </c>
      <c r="E682" s="11"/>
    </row>
    <row r="683" spans="1:5" ht="10.5" customHeight="1" x14ac:dyDescent="0.2">
      <c r="B683" s="34" t="s">
        <v>478</v>
      </c>
    </row>
    <row r="684" spans="1:5" ht="10.5" customHeight="1" x14ac:dyDescent="0.2">
      <c r="B684" s="34" t="s">
        <v>479</v>
      </c>
    </row>
    <row r="685" spans="1:5" ht="10.5" customHeight="1" x14ac:dyDescent="0.2">
      <c r="B685" s="34" t="s">
        <v>473</v>
      </c>
    </row>
    <row r="686" spans="1:5" ht="10.5" customHeight="1" x14ac:dyDescent="0.2">
      <c r="B686" s="34" t="s">
        <v>474</v>
      </c>
    </row>
    <row r="687" spans="1:5" ht="10.5" customHeight="1" x14ac:dyDescent="0.2">
      <c r="B687" s="34" t="s">
        <v>475</v>
      </c>
    </row>
    <row r="688" spans="1:5" ht="10.5" customHeight="1" x14ac:dyDescent="0.2">
      <c r="B688" s="34" t="s">
        <v>476</v>
      </c>
    </row>
    <row r="689" spans="1:6" ht="12.75" customHeight="1" x14ac:dyDescent="0.2"/>
    <row r="690" spans="1:6" ht="15" customHeight="1" x14ac:dyDescent="0.2">
      <c r="A690" s="54" t="s">
        <v>480</v>
      </c>
      <c r="B690" s="55" t="s">
        <v>481</v>
      </c>
      <c r="C690" s="55"/>
      <c r="D690" s="55"/>
      <c r="E690" s="55"/>
      <c r="F690" s="55"/>
    </row>
    <row r="691" spans="1:6" ht="12.75" customHeight="1" x14ac:dyDescent="0.2"/>
    <row r="692" spans="1:6" ht="10.5" customHeight="1" x14ac:dyDescent="0.2">
      <c r="A692" s="7" t="s">
        <v>482</v>
      </c>
      <c r="B692" s="34" t="s">
        <v>483</v>
      </c>
      <c r="C692" s="9" t="s">
        <v>14</v>
      </c>
      <c r="D692" s="10">
        <v>6</v>
      </c>
      <c r="E692" s="11"/>
    </row>
    <row r="693" spans="1:6" ht="10.5" customHeight="1" x14ac:dyDescent="0.2">
      <c r="B693" s="34" t="s">
        <v>484</v>
      </c>
    </row>
    <row r="694" spans="1:6" ht="10.5" customHeight="1" x14ac:dyDescent="0.2">
      <c r="B694" s="34" t="s">
        <v>485</v>
      </c>
    </row>
    <row r="695" spans="1:6" ht="10.5" customHeight="1" x14ac:dyDescent="0.2">
      <c r="B695" s="34" t="s">
        <v>486</v>
      </c>
    </row>
    <row r="696" spans="1:6" ht="10.5" customHeight="1" x14ac:dyDescent="0.2">
      <c r="B696" s="34" t="s">
        <v>487</v>
      </c>
    </row>
    <row r="697" spans="1:6" ht="10.5" customHeight="1" x14ac:dyDescent="0.2">
      <c r="B697" s="34" t="s">
        <v>244</v>
      </c>
    </row>
    <row r="698" spans="1:6" ht="10.5" customHeight="1" x14ac:dyDescent="0.2">
      <c r="A698" s="7" t="s">
        <v>488</v>
      </c>
      <c r="B698" s="34" t="s">
        <v>489</v>
      </c>
      <c r="C698" s="9" t="s">
        <v>14</v>
      </c>
      <c r="D698" s="10">
        <v>2</v>
      </c>
      <c r="E698" s="11"/>
    </row>
    <row r="699" spans="1:6" ht="10.5" customHeight="1" x14ac:dyDescent="0.2">
      <c r="B699" s="34" t="s">
        <v>490</v>
      </c>
    </row>
    <row r="700" spans="1:6" ht="10.5" customHeight="1" x14ac:dyDescent="0.2">
      <c r="B700" s="34" t="s">
        <v>491</v>
      </c>
    </row>
    <row r="701" spans="1:6" ht="10.5" customHeight="1" x14ac:dyDescent="0.2">
      <c r="B701" s="34" t="s">
        <v>492</v>
      </c>
    </row>
    <row r="702" spans="1:6" ht="10.5" customHeight="1" x14ac:dyDescent="0.2">
      <c r="B702" s="34" t="s">
        <v>493</v>
      </c>
    </row>
    <row r="703" spans="1:6" ht="10.5" customHeight="1" x14ac:dyDescent="0.2">
      <c r="B703" s="34" t="s">
        <v>494</v>
      </c>
    </row>
    <row r="704" spans="1:6" ht="10.5" customHeight="1" x14ac:dyDescent="0.2">
      <c r="B704" s="34" t="s">
        <v>495</v>
      </c>
    </row>
    <row r="705" spans="1:5" ht="10.5" customHeight="1" x14ac:dyDescent="0.2">
      <c r="B705" s="34" t="s">
        <v>496</v>
      </c>
    </row>
    <row r="706" spans="1:5" ht="10.5" customHeight="1" x14ac:dyDescent="0.2">
      <c r="B706" s="34" t="s">
        <v>497</v>
      </c>
    </row>
    <row r="707" spans="1:5" ht="10.5" customHeight="1" x14ac:dyDescent="0.2">
      <c r="A707" s="7" t="s">
        <v>498</v>
      </c>
      <c r="B707" s="34" t="s">
        <v>499</v>
      </c>
      <c r="C707" s="9" t="s">
        <v>14</v>
      </c>
      <c r="D707" s="10">
        <v>2</v>
      </c>
      <c r="E707" s="11"/>
    </row>
    <row r="708" spans="1:5" ht="10.5" customHeight="1" x14ac:dyDescent="0.2">
      <c r="B708" s="34" t="s">
        <v>500</v>
      </c>
    </row>
    <row r="709" spans="1:5" ht="10.5" customHeight="1" x14ac:dyDescent="0.2">
      <c r="B709" s="34" t="s">
        <v>501</v>
      </c>
    </row>
    <row r="710" spans="1:5" ht="10.5" customHeight="1" x14ac:dyDescent="0.2">
      <c r="B710" s="34" t="s">
        <v>502</v>
      </c>
    </row>
    <row r="711" spans="1:5" ht="10.5" customHeight="1" x14ac:dyDescent="0.2">
      <c r="B711" s="34" t="s">
        <v>503</v>
      </c>
    </row>
    <row r="712" spans="1:5" ht="10.5" customHeight="1" x14ac:dyDescent="0.2">
      <c r="B712" s="34" t="s">
        <v>493</v>
      </c>
    </row>
    <row r="713" spans="1:5" ht="10.5" customHeight="1" x14ac:dyDescent="0.2">
      <c r="B713" s="34" t="s">
        <v>494</v>
      </c>
    </row>
    <row r="714" spans="1:5" ht="10.5" customHeight="1" x14ac:dyDescent="0.2">
      <c r="B714" s="34" t="s">
        <v>495</v>
      </c>
    </row>
    <row r="715" spans="1:5" ht="10.5" customHeight="1" x14ac:dyDescent="0.2">
      <c r="B715" s="34" t="s">
        <v>504</v>
      </c>
    </row>
    <row r="716" spans="1:5" ht="10.5" customHeight="1" x14ac:dyDescent="0.2">
      <c r="A716" s="7" t="s">
        <v>505</v>
      </c>
      <c r="B716" s="34" t="s">
        <v>506</v>
      </c>
      <c r="C716" s="9" t="s">
        <v>14</v>
      </c>
      <c r="D716" s="10">
        <v>1</v>
      </c>
      <c r="E716" s="11"/>
    </row>
    <row r="717" spans="1:5" ht="10.5" customHeight="1" x14ac:dyDescent="0.2">
      <c r="B717" s="34" t="s">
        <v>507</v>
      </c>
    </row>
    <row r="718" spans="1:5" ht="10.5" customHeight="1" x14ac:dyDescent="0.2">
      <c r="B718" s="34" t="s">
        <v>508</v>
      </c>
    </row>
    <row r="719" spans="1:5" ht="10.5" customHeight="1" x14ac:dyDescent="0.2">
      <c r="B719" s="34" t="s">
        <v>509</v>
      </c>
    </row>
    <row r="720" spans="1:5" ht="10.5" customHeight="1" x14ac:dyDescent="0.2">
      <c r="B720" s="34" t="s">
        <v>510</v>
      </c>
    </row>
    <row r="721" spans="1:5" ht="10.5" customHeight="1" x14ac:dyDescent="0.2">
      <c r="B721" s="34" t="s">
        <v>511</v>
      </c>
    </row>
    <row r="722" spans="1:5" ht="10.5" customHeight="1" x14ac:dyDescent="0.2">
      <c r="B722" s="34" t="s">
        <v>512</v>
      </c>
    </row>
    <row r="723" spans="1:5" ht="10.5" customHeight="1" x14ac:dyDescent="0.2">
      <c r="B723" s="34" t="s">
        <v>513</v>
      </c>
    </row>
    <row r="724" spans="1:5" ht="10.5" customHeight="1" x14ac:dyDescent="0.2">
      <c r="B724" s="34" t="s">
        <v>514</v>
      </c>
    </row>
    <row r="725" spans="1:5" ht="10.5" customHeight="1" x14ac:dyDescent="0.2">
      <c r="B725" s="34" t="s">
        <v>515</v>
      </c>
    </row>
    <row r="726" spans="1:5" ht="10.5" customHeight="1" x14ac:dyDescent="0.2">
      <c r="B726" s="34" t="s">
        <v>516</v>
      </c>
    </row>
    <row r="727" spans="1:5" ht="10.5" customHeight="1" x14ac:dyDescent="0.2">
      <c r="A727" s="7" t="s">
        <v>517</v>
      </c>
      <c r="B727" s="34" t="s">
        <v>518</v>
      </c>
      <c r="C727" s="9" t="s">
        <v>14</v>
      </c>
      <c r="D727" s="10">
        <v>8.4499999999999993</v>
      </c>
      <c r="E727" s="11"/>
    </row>
    <row r="728" spans="1:5" ht="10.5" customHeight="1" x14ac:dyDescent="0.2">
      <c r="B728" s="34" t="s">
        <v>519</v>
      </c>
    </row>
    <row r="729" spans="1:5" ht="10.5" customHeight="1" x14ac:dyDescent="0.2">
      <c r="B729" s="34" t="s">
        <v>520</v>
      </c>
    </row>
    <row r="730" spans="1:5" ht="10.5" customHeight="1" x14ac:dyDescent="0.2">
      <c r="B730" s="34" t="s">
        <v>521</v>
      </c>
    </row>
    <row r="731" spans="1:5" ht="10.5" customHeight="1" x14ac:dyDescent="0.2">
      <c r="B731" s="34" t="s">
        <v>522</v>
      </c>
    </row>
    <row r="732" spans="1:5" ht="10.5" customHeight="1" x14ac:dyDescent="0.2">
      <c r="B732" s="34" t="s">
        <v>523</v>
      </c>
    </row>
    <row r="733" spans="1:5" ht="10.5" customHeight="1" x14ac:dyDescent="0.2">
      <c r="B733" s="34" t="s">
        <v>524</v>
      </c>
    </row>
    <row r="734" spans="1:5" ht="409.5" hidden="1" customHeight="1" x14ac:dyDescent="0.2"/>
    <row r="735" spans="1:5" ht="12.75" customHeight="1" x14ac:dyDescent="0.25">
      <c r="A735" s="44"/>
      <c r="B735" s="45"/>
      <c r="C735" s="46"/>
      <c r="D735" s="46"/>
      <c r="E735" s="47"/>
    </row>
    <row r="736" spans="1:5" ht="409.5" hidden="1" customHeight="1" x14ac:dyDescent="0.2"/>
    <row r="737" spans="1:6" ht="15" customHeight="1" x14ac:dyDescent="0.2">
      <c r="A737" s="54" t="s">
        <v>525</v>
      </c>
      <c r="B737" s="55" t="s">
        <v>526</v>
      </c>
      <c r="C737" s="55"/>
      <c r="D737" s="55"/>
      <c r="E737" s="55"/>
      <c r="F737" s="55"/>
    </row>
    <row r="738" spans="1:6" ht="409.5" hidden="1" customHeight="1" x14ac:dyDescent="0.2"/>
    <row r="739" spans="1:6" ht="10.5" customHeight="1" x14ac:dyDescent="0.2">
      <c r="A739" s="7" t="s">
        <v>527</v>
      </c>
      <c r="B739" s="34" t="s">
        <v>528</v>
      </c>
      <c r="C739" s="9" t="s">
        <v>22</v>
      </c>
      <c r="D739" s="10">
        <v>388.39</v>
      </c>
      <c r="E739" s="11"/>
    </row>
    <row r="740" spans="1:6" ht="10.5" customHeight="1" x14ac:dyDescent="0.2">
      <c r="B740" s="34" t="s">
        <v>529</v>
      </c>
    </row>
    <row r="741" spans="1:6" ht="10.5" customHeight="1" x14ac:dyDescent="0.2">
      <c r="B741" s="34" t="s">
        <v>530</v>
      </c>
    </row>
    <row r="742" spans="1:6" ht="10.5" customHeight="1" x14ac:dyDescent="0.2">
      <c r="B742" s="34" t="s">
        <v>531</v>
      </c>
    </row>
    <row r="743" spans="1:6" ht="10.5" customHeight="1" x14ac:dyDescent="0.2">
      <c r="B743" s="34" t="s">
        <v>532</v>
      </c>
    </row>
    <row r="744" spans="1:6" ht="10.5" customHeight="1" x14ac:dyDescent="0.2">
      <c r="B744" s="34" t="s">
        <v>533</v>
      </c>
    </row>
    <row r="745" spans="1:6" ht="12.75" customHeight="1" thickBot="1" x14ac:dyDescent="0.3">
      <c r="A745" s="44"/>
      <c r="B745" s="45"/>
      <c r="C745" s="46"/>
      <c r="D745" s="46"/>
      <c r="E745" s="47"/>
    </row>
    <row r="746" spans="1:6" ht="12.75" customHeight="1" thickBot="1" x14ac:dyDescent="0.25">
      <c r="A746" s="49">
        <v>2</v>
      </c>
      <c r="B746" s="49" t="s">
        <v>534</v>
      </c>
      <c r="C746" s="49"/>
      <c r="D746" s="49"/>
      <c r="E746" s="49"/>
      <c r="F746" s="49"/>
    </row>
    <row r="747" spans="1:6" ht="12.75" customHeight="1" x14ac:dyDescent="0.2"/>
    <row r="748" spans="1:6" ht="12.75" customHeight="1" x14ac:dyDescent="0.2">
      <c r="A748" s="54">
        <v>2.0099999999999998</v>
      </c>
      <c r="B748" s="55" t="s">
        <v>11</v>
      </c>
      <c r="C748" s="55"/>
      <c r="D748" s="55"/>
      <c r="E748" s="55"/>
      <c r="F748" s="55"/>
    </row>
    <row r="749" spans="1:6" ht="12.75" customHeight="1" x14ac:dyDescent="0.2"/>
    <row r="750" spans="1:6" ht="12.75" customHeight="1" x14ac:dyDescent="0.2">
      <c r="A750" s="7" t="s">
        <v>12</v>
      </c>
      <c r="B750" s="34" t="s">
        <v>13</v>
      </c>
      <c r="C750" s="9" t="s">
        <v>14</v>
      </c>
      <c r="D750" s="10">
        <v>5</v>
      </c>
      <c r="E750" s="11"/>
    </row>
    <row r="751" spans="1:6" ht="12.75" customHeight="1" x14ac:dyDescent="0.2">
      <c r="B751" s="34" t="s">
        <v>15</v>
      </c>
    </row>
    <row r="752" spans="1:6" ht="12.75" customHeight="1" x14ac:dyDescent="0.2">
      <c r="B752" s="34" t="s">
        <v>16</v>
      </c>
    </row>
    <row r="753" spans="1:5" ht="12.75" customHeight="1" x14ac:dyDescent="0.2">
      <c r="B753" s="34" t="s">
        <v>17</v>
      </c>
    </row>
    <row r="754" spans="1:5" ht="12.75" customHeight="1" x14ac:dyDescent="0.2">
      <c r="B754" s="34" t="s">
        <v>18</v>
      </c>
    </row>
    <row r="755" spans="1:5" ht="12.75" customHeight="1" x14ac:dyDescent="0.2">
      <c r="B755" s="34" t="s">
        <v>19</v>
      </c>
    </row>
    <row r="756" spans="1:5" ht="12.75" customHeight="1" x14ac:dyDescent="0.2">
      <c r="B756" s="68" t="s">
        <v>833</v>
      </c>
      <c r="C756" s="9" t="s">
        <v>14</v>
      </c>
      <c r="D756" s="10">
        <v>1</v>
      </c>
    </row>
    <row r="757" spans="1:5" ht="12.75" customHeight="1" x14ac:dyDescent="0.2">
      <c r="B757" s="68"/>
    </row>
    <row r="758" spans="1:5" ht="12.75" customHeight="1" x14ac:dyDescent="0.2">
      <c r="B758" s="68"/>
    </row>
    <row r="759" spans="1:5" ht="12.75" customHeight="1" x14ac:dyDescent="0.2">
      <c r="B759" s="68"/>
    </row>
    <row r="760" spans="1:5" ht="12.75" customHeight="1" x14ac:dyDescent="0.2">
      <c r="B760" s="68"/>
    </row>
    <row r="761" spans="1:5" ht="12.75" customHeight="1" x14ac:dyDescent="0.2">
      <c r="B761" s="68"/>
    </row>
    <row r="762" spans="1:5" ht="12.75" customHeight="1" x14ac:dyDescent="0.2">
      <c r="B762" s="68"/>
    </row>
    <row r="763" spans="1:5" ht="12.75" customHeight="1" x14ac:dyDescent="0.2">
      <c r="A763" s="7" t="s">
        <v>20</v>
      </c>
      <c r="B763" s="34" t="s">
        <v>21</v>
      </c>
      <c r="C763" s="9" t="s">
        <v>22</v>
      </c>
      <c r="D763" s="10">
        <v>59.85</v>
      </c>
      <c r="E763" s="11"/>
    </row>
    <row r="764" spans="1:5" ht="12.75" customHeight="1" x14ac:dyDescent="0.2">
      <c r="B764" s="34" t="s">
        <v>23</v>
      </c>
    </row>
    <row r="765" spans="1:5" ht="12.75" customHeight="1" x14ac:dyDescent="0.2">
      <c r="B765" s="34" t="s">
        <v>24</v>
      </c>
    </row>
    <row r="766" spans="1:5" ht="12.75" customHeight="1" x14ac:dyDescent="0.2">
      <c r="B766" s="34" t="s">
        <v>25</v>
      </c>
    </row>
    <row r="767" spans="1:5" ht="12.75" customHeight="1" x14ac:dyDescent="0.2">
      <c r="B767" s="34" t="s">
        <v>26</v>
      </c>
    </row>
    <row r="768" spans="1:5" ht="12.75" customHeight="1" x14ac:dyDescent="0.2">
      <c r="B768" s="34" t="s">
        <v>27</v>
      </c>
    </row>
    <row r="769" spans="1:6" ht="12.75" customHeight="1" x14ac:dyDescent="0.2">
      <c r="B769" s="34" t="s">
        <v>28</v>
      </c>
    </row>
    <row r="770" spans="1:6" ht="12.75" customHeight="1" x14ac:dyDescent="0.2">
      <c r="B770" s="34" t="s">
        <v>29</v>
      </c>
    </row>
    <row r="771" spans="1:6" ht="12.75" customHeight="1" x14ac:dyDescent="0.2"/>
    <row r="772" spans="1:6" ht="12.75" customHeight="1" x14ac:dyDescent="0.2">
      <c r="A772" s="7" t="s">
        <v>30</v>
      </c>
      <c r="B772" s="34" t="s">
        <v>31</v>
      </c>
      <c r="C772" s="9" t="s">
        <v>32</v>
      </c>
      <c r="D772" s="10">
        <v>7.18</v>
      </c>
      <c r="E772" s="11"/>
    </row>
    <row r="773" spans="1:6" ht="12.75" customHeight="1" x14ac:dyDescent="0.2">
      <c r="B773" s="34" t="s">
        <v>33</v>
      </c>
    </row>
    <row r="774" spans="1:6" ht="12.75" customHeight="1" x14ac:dyDescent="0.2">
      <c r="B774" s="34" t="s">
        <v>34</v>
      </c>
    </row>
    <row r="775" spans="1:6" ht="12.75" customHeight="1" x14ac:dyDescent="0.2">
      <c r="B775" s="34" t="s">
        <v>35</v>
      </c>
    </row>
    <row r="776" spans="1:6" ht="12.75" customHeight="1" x14ac:dyDescent="0.2">
      <c r="B776" s="34" t="s">
        <v>36</v>
      </c>
    </row>
    <row r="777" spans="1:6" ht="12.75" customHeight="1" x14ac:dyDescent="0.2">
      <c r="B777" s="34" t="s">
        <v>37</v>
      </c>
    </row>
    <row r="778" spans="1:6" ht="12.75" customHeight="1" x14ac:dyDescent="0.2">
      <c r="B778" s="34" t="s">
        <v>38</v>
      </c>
    </row>
    <row r="779" spans="1:6" ht="12.75" customHeight="1" x14ac:dyDescent="0.2">
      <c r="B779" s="34" t="s">
        <v>39</v>
      </c>
    </row>
    <row r="780" spans="1:6" ht="12.75" customHeight="1" x14ac:dyDescent="0.2"/>
    <row r="781" spans="1:6" ht="12.75" customHeight="1" x14ac:dyDescent="0.2">
      <c r="A781" s="54" t="s">
        <v>535</v>
      </c>
      <c r="B781" s="55" t="s">
        <v>536</v>
      </c>
      <c r="C781" s="55"/>
      <c r="D781" s="55"/>
      <c r="E781" s="55"/>
      <c r="F781" s="55"/>
    </row>
    <row r="782" spans="1:6" ht="12.75" customHeight="1" x14ac:dyDescent="0.2"/>
    <row r="783" spans="1:6" ht="12.75" customHeight="1" x14ac:dyDescent="0.2">
      <c r="A783" s="7" t="s">
        <v>45</v>
      </c>
      <c r="B783" s="34" t="s">
        <v>46</v>
      </c>
      <c r="C783" s="9" t="s">
        <v>22</v>
      </c>
      <c r="D783" s="10">
        <v>507</v>
      </c>
      <c r="E783" s="11"/>
    </row>
    <row r="784" spans="1:6" ht="12.75" customHeight="1" x14ac:dyDescent="0.2">
      <c r="B784" s="34" t="s">
        <v>47</v>
      </c>
    </row>
    <row r="785" spans="1:5" ht="12.75" customHeight="1" x14ac:dyDescent="0.2">
      <c r="B785" s="34" t="s">
        <v>48</v>
      </c>
    </row>
    <row r="786" spans="1:5" ht="12.75" customHeight="1" x14ac:dyDescent="0.2">
      <c r="B786" s="34" t="s">
        <v>17</v>
      </c>
    </row>
    <row r="787" spans="1:5" ht="12.75" customHeight="1" x14ac:dyDescent="0.2">
      <c r="B787" s="34" t="s">
        <v>18</v>
      </c>
    </row>
    <row r="788" spans="1:5" ht="12.75" customHeight="1" x14ac:dyDescent="0.2">
      <c r="B788" s="34" t="s">
        <v>19</v>
      </c>
    </row>
    <row r="789" spans="1:5" ht="12.75" customHeight="1" x14ac:dyDescent="0.2">
      <c r="A789" s="7" t="s">
        <v>49</v>
      </c>
      <c r="B789" s="34" t="s">
        <v>50</v>
      </c>
      <c r="C789" s="9" t="s">
        <v>32</v>
      </c>
      <c r="D789" s="10">
        <v>153.78</v>
      </c>
      <c r="E789" s="11"/>
    </row>
    <row r="790" spans="1:5" ht="12.75" customHeight="1" x14ac:dyDescent="0.2">
      <c r="B790" s="34" t="s">
        <v>51</v>
      </c>
    </row>
    <row r="791" spans="1:5" ht="12.75" customHeight="1" x14ac:dyDescent="0.2">
      <c r="B791" s="34" t="s">
        <v>52</v>
      </c>
    </row>
    <row r="792" spans="1:5" ht="12.75" customHeight="1" x14ac:dyDescent="0.2">
      <c r="B792" s="34" t="s">
        <v>53</v>
      </c>
    </row>
    <row r="793" spans="1:5" ht="12.75" customHeight="1" x14ac:dyDescent="0.2"/>
    <row r="794" spans="1:5" ht="12.75" customHeight="1" x14ac:dyDescent="0.2">
      <c r="A794" s="7" t="s">
        <v>54</v>
      </c>
      <c r="B794" s="34" t="s">
        <v>55</v>
      </c>
      <c r="C794" s="9" t="s">
        <v>32</v>
      </c>
      <c r="D794" s="10">
        <v>117.78</v>
      </c>
      <c r="E794" s="11"/>
    </row>
    <row r="795" spans="1:5" ht="12.75" customHeight="1" x14ac:dyDescent="0.2">
      <c r="B795" s="34" t="s">
        <v>56</v>
      </c>
    </row>
    <row r="796" spans="1:5" ht="12.75" customHeight="1" x14ac:dyDescent="0.2">
      <c r="B796" s="34" t="s">
        <v>17</v>
      </c>
    </row>
    <row r="797" spans="1:5" ht="12.75" customHeight="1" x14ac:dyDescent="0.2">
      <c r="B797" s="34" t="s">
        <v>18</v>
      </c>
    </row>
    <row r="798" spans="1:5" ht="12.75" customHeight="1" x14ac:dyDescent="0.2">
      <c r="B798" s="34" t="s">
        <v>19</v>
      </c>
    </row>
    <row r="799" spans="1:5" ht="12.75" customHeight="1" x14ac:dyDescent="0.2">
      <c r="A799" s="7" t="s">
        <v>57</v>
      </c>
      <c r="B799" s="34" t="s">
        <v>55</v>
      </c>
      <c r="C799" s="9" t="s">
        <v>32</v>
      </c>
      <c r="D799" s="10">
        <v>112.79</v>
      </c>
      <c r="E799" s="11"/>
    </row>
    <row r="800" spans="1:5" ht="12.75" customHeight="1" x14ac:dyDescent="0.2">
      <c r="B800" s="34" t="s">
        <v>56</v>
      </c>
    </row>
    <row r="801" spans="1:6" ht="12.75" customHeight="1" x14ac:dyDescent="0.2">
      <c r="B801" s="34" t="s">
        <v>17</v>
      </c>
    </row>
    <row r="802" spans="1:6" ht="12.75" customHeight="1" x14ac:dyDescent="0.2">
      <c r="B802" s="34" t="s">
        <v>18</v>
      </c>
    </row>
    <row r="803" spans="1:6" ht="12.75" customHeight="1" x14ac:dyDescent="0.2">
      <c r="B803" s="34" t="s">
        <v>19</v>
      </c>
    </row>
    <row r="804" spans="1:6" ht="12.75" customHeight="1" x14ac:dyDescent="0.2">
      <c r="A804" s="7" t="s">
        <v>30</v>
      </c>
      <c r="B804" s="34" t="s">
        <v>31</v>
      </c>
      <c r="C804" s="9" t="s">
        <v>32</v>
      </c>
      <c r="D804" s="10">
        <v>153.78</v>
      </c>
      <c r="E804" s="11"/>
    </row>
    <row r="805" spans="1:6" ht="12.75" customHeight="1" x14ac:dyDescent="0.2">
      <c r="B805" s="34" t="s">
        <v>33</v>
      </c>
    </row>
    <row r="806" spans="1:6" ht="12.75" customHeight="1" x14ac:dyDescent="0.2">
      <c r="B806" s="34" t="s">
        <v>34</v>
      </c>
    </row>
    <row r="807" spans="1:6" ht="12.75" customHeight="1" x14ac:dyDescent="0.2">
      <c r="B807" s="34" t="s">
        <v>35</v>
      </c>
    </row>
    <row r="808" spans="1:6" ht="12.75" customHeight="1" x14ac:dyDescent="0.2">
      <c r="B808" s="34" t="s">
        <v>36</v>
      </c>
    </row>
    <row r="809" spans="1:6" ht="12.75" customHeight="1" x14ac:dyDescent="0.2">
      <c r="B809" s="34" t="s">
        <v>37</v>
      </c>
    </row>
    <row r="810" spans="1:6" ht="12.75" customHeight="1" x14ac:dyDescent="0.2">
      <c r="B810" s="34" t="s">
        <v>38</v>
      </c>
    </row>
    <row r="811" spans="1:6" ht="12.75" customHeight="1" x14ac:dyDescent="0.2">
      <c r="B811" s="34" t="s">
        <v>39</v>
      </c>
    </row>
    <row r="812" spans="1:6" ht="12.75" customHeight="1" x14ac:dyDescent="0.2"/>
    <row r="813" spans="1:6" ht="12.75" customHeight="1" x14ac:dyDescent="0.2">
      <c r="A813" s="54" t="s">
        <v>537</v>
      </c>
      <c r="B813" s="55" t="s">
        <v>59</v>
      </c>
      <c r="C813" s="55"/>
      <c r="D813" s="55"/>
      <c r="E813" s="55"/>
      <c r="F813" s="55"/>
    </row>
    <row r="814" spans="1:6" ht="12.75" customHeight="1" x14ac:dyDescent="0.2"/>
    <row r="815" spans="1:6" ht="12.75" customHeight="1" x14ac:dyDescent="0.2">
      <c r="A815" s="7" t="s">
        <v>538</v>
      </c>
      <c r="B815" s="34" t="s">
        <v>539</v>
      </c>
      <c r="C815" s="9" t="s">
        <v>97</v>
      </c>
      <c r="D815" s="10">
        <v>162.75</v>
      </c>
      <c r="E815" s="11"/>
    </row>
    <row r="816" spans="1:6" ht="12.75" customHeight="1" x14ac:dyDescent="0.2">
      <c r="B816" s="34" t="s">
        <v>74</v>
      </c>
    </row>
    <row r="817" spans="1:5" ht="12.75" customHeight="1" x14ac:dyDescent="0.2">
      <c r="B817" s="34" t="s">
        <v>540</v>
      </c>
    </row>
    <row r="818" spans="1:5" ht="12.75" customHeight="1" x14ac:dyDescent="0.2">
      <c r="B818" s="34" t="s">
        <v>541</v>
      </c>
    </row>
    <row r="819" spans="1:5" ht="12.75" customHeight="1" x14ac:dyDescent="0.2">
      <c r="B819" s="34" t="s">
        <v>77</v>
      </c>
    </row>
    <row r="820" spans="1:5" ht="12.75" customHeight="1" x14ac:dyDescent="0.2">
      <c r="B820" s="34" t="s">
        <v>78</v>
      </c>
    </row>
    <row r="821" spans="1:5" ht="12.75" customHeight="1" x14ac:dyDescent="0.2">
      <c r="B821" s="34" t="s">
        <v>79</v>
      </c>
    </row>
    <row r="822" spans="1:5" ht="12.75" customHeight="1" x14ac:dyDescent="0.2"/>
    <row r="823" spans="1:5" ht="12.75" customHeight="1" x14ac:dyDescent="0.2">
      <c r="A823" s="7" t="s">
        <v>542</v>
      </c>
      <c r="B823" s="34" t="s">
        <v>543</v>
      </c>
      <c r="C823" s="9" t="s">
        <v>14</v>
      </c>
      <c r="D823" s="10">
        <v>16</v>
      </c>
      <c r="E823" s="11"/>
    </row>
    <row r="824" spans="1:5" ht="12.75" customHeight="1" x14ac:dyDescent="0.2">
      <c r="B824" s="34" t="s">
        <v>74</v>
      </c>
    </row>
    <row r="825" spans="1:5" ht="12.75" customHeight="1" x14ac:dyDescent="0.2">
      <c r="B825" s="34" t="s">
        <v>544</v>
      </c>
    </row>
    <row r="826" spans="1:5" ht="12.75" customHeight="1" x14ac:dyDescent="0.2">
      <c r="B826" s="34" t="s">
        <v>545</v>
      </c>
    </row>
    <row r="827" spans="1:5" ht="12.75" customHeight="1" x14ac:dyDescent="0.2">
      <c r="B827" s="34" t="s">
        <v>546</v>
      </c>
    </row>
    <row r="828" spans="1:5" ht="12.75" customHeight="1" x14ac:dyDescent="0.2">
      <c r="B828" s="34" t="s">
        <v>547</v>
      </c>
    </row>
    <row r="829" spans="1:5" ht="12.75" customHeight="1" x14ac:dyDescent="0.2">
      <c r="B829" s="34" t="s">
        <v>77</v>
      </c>
    </row>
    <row r="830" spans="1:5" ht="12.75" customHeight="1" x14ac:dyDescent="0.2">
      <c r="B830" s="34" t="s">
        <v>78</v>
      </c>
    </row>
    <row r="831" spans="1:5" ht="12.75" customHeight="1" x14ac:dyDescent="0.2">
      <c r="B831" s="34" t="s">
        <v>79</v>
      </c>
    </row>
    <row r="832" spans="1:5" ht="12.75" customHeight="1" x14ac:dyDescent="0.2">
      <c r="A832" s="7" t="s">
        <v>548</v>
      </c>
      <c r="B832" s="34" t="s">
        <v>549</v>
      </c>
      <c r="C832" s="9" t="s">
        <v>550</v>
      </c>
      <c r="D832" s="10">
        <v>117.78</v>
      </c>
      <c r="E832" s="11"/>
    </row>
    <row r="833" spans="1:6" ht="12.75" customHeight="1" x14ac:dyDescent="0.2">
      <c r="B833" s="34" t="s">
        <v>551</v>
      </c>
    </row>
    <row r="834" spans="1:6" ht="12.75" customHeight="1" x14ac:dyDescent="0.2">
      <c r="B834" s="34" t="s">
        <v>93</v>
      </c>
    </row>
    <row r="835" spans="1:6" ht="12.75" customHeight="1" x14ac:dyDescent="0.2">
      <c r="B835" s="34" t="s">
        <v>94</v>
      </c>
    </row>
    <row r="836" spans="1:6" ht="12.75" customHeight="1" x14ac:dyDescent="0.2">
      <c r="B836" s="34" t="s">
        <v>87</v>
      </c>
    </row>
    <row r="837" spans="1:6" ht="12.75" customHeight="1" x14ac:dyDescent="0.2">
      <c r="B837" s="34" t="s">
        <v>88</v>
      </c>
    </row>
    <row r="838" spans="1:6" ht="12.75" customHeight="1" x14ac:dyDescent="0.2">
      <c r="B838" s="34" t="s">
        <v>89</v>
      </c>
    </row>
    <row r="839" spans="1:6" ht="12.75" customHeight="1" x14ac:dyDescent="0.2"/>
    <row r="840" spans="1:6" ht="12.75" customHeight="1" x14ac:dyDescent="0.2">
      <c r="A840" s="7" t="s">
        <v>95</v>
      </c>
      <c r="B840" s="34" t="s">
        <v>96</v>
      </c>
      <c r="C840" s="9" t="s">
        <v>97</v>
      </c>
      <c r="D840" s="10">
        <v>101.65</v>
      </c>
      <c r="E840" s="11"/>
    </row>
    <row r="841" spans="1:6" ht="12.75" customHeight="1" x14ac:dyDescent="0.2">
      <c r="B841" s="34" t="s">
        <v>98</v>
      </c>
    </row>
    <row r="842" spans="1:6" ht="12.75" customHeight="1" x14ac:dyDescent="0.2">
      <c r="B842" s="34" t="s">
        <v>99</v>
      </c>
    </row>
    <row r="843" spans="1:6" ht="12.75" customHeight="1" x14ac:dyDescent="0.2">
      <c r="B843" s="34" t="s">
        <v>100</v>
      </c>
    </row>
    <row r="844" spans="1:6" ht="12.75" customHeight="1" x14ac:dyDescent="0.2">
      <c r="B844" s="34" t="s">
        <v>69</v>
      </c>
    </row>
    <row r="845" spans="1:6" ht="12.75" customHeight="1" x14ac:dyDescent="0.2">
      <c r="B845" s="34" t="s">
        <v>101</v>
      </c>
    </row>
    <row r="846" spans="1:6" ht="12.75" customHeight="1" x14ac:dyDescent="0.2">
      <c r="B846" s="34" t="s">
        <v>102</v>
      </c>
    </row>
    <row r="847" spans="1:6" ht="12.75" customHeight="1" x14ac:dyDescent="0.2"/>
    <row r="848" spans="1:6" ht="12.75" customHeight="1" x14ac:dyDescent="0.2">
      <c r="A848" s="54" t="s">
        <v>552</v>
      </c>
      <c r="B848" s="55" t="s">
        <v>111</v>
      </c>
      <c r="C848" s="55"/>
      <c r="D848" s="55"/>
      <c r="E848" s="55"/>
      <c r="F848" s="55"/>
    </row>
    <row r="849" spans="1:5" ht="12.75" customHeight="1" x14ac:dyDescent="0.2"/>
    <row r="850" spans="1:5" ht="12.75" customHeight="1" x14ac:dyDescent="0.2">
      <c r="A850" s="7" t="s">
        <v>553</v>
      </c>
      <c r="B850" s="34" t="s">
        <v>554</v>
      </c>
      <c r="C850" s="9" t="s">
        <v>14</v>
      </c>
      <c r="D850" s="10">
        <v>16</v>
      </c>
      <c r="E850" s="11"/>
    </row>
    <row r="851" spans="1:5" ht="12.75" customHeight="1" x14ac:dyDescent="0.2">
      <c r="B851" s="34" t="s">
        <v>555</v>
      </c>
    </row>
    <row r="852" spans="1:5" ht="12.75" customHeight="1" x14ac:dyDescent="0.2">
      <c r="B852" s="34" t="s">
        <v>556</v>
      </c>
    </row>
    <row r="853" spans="1:5" ht="12.75" customHeight="1" x14ac:dyDescent="0.2">
      <c r="B853" s="34" t="s">
        <v>557</v>
      </c>
    </row>
    <row r="854" spans="1:5" ht="12.75" customHeight="1" x14ac:dyDescent="0.2">
      <c r="B854" s="34" t="s">
        <v>558</v>
      </c>
    </row>
    <row r="855" spans="1:5" ht="12.75" customHeight="1" x14ac:dyDescent="0.2">
      <c r="B855" s="34" t="s">
        <v>559</v>
      </c>
    </row>
    <row r="856" spans="1:5" ht="12.75" customHeight="1" x14ac:dyDescent="0.2">
      <c r="B856" s="34" t="s">
        <v>145</v>
      </c>
    </row>
    <row r="857" spans="1:5" ht="12.75" customHeight="1" x14ac:dyDescent="0.2">
      <c r="A857" s="7" t="s">
        <v>560</v>
      </c>
      <c r="B857" s="34" t="s">
        <v>561</v>
      </c>
      <c r="C857" s="9" t="s">
        <v>562</v>
      </c>
      <c r="D857" s="10">
        <v>1346.4</v>
      </c>
      <c r="E857" s="11"/>
    </row>
    <row r="858" spans="1:5" ht="12.75" customHeight="1" x14ac:dyDescent="0.2">
      <c r="B858" s="34" t="s">
        <v>563</v>
      </c>
    </row>
    <row r="859" spans="1:5" ht="12.75" customHeight="1" x14ac:dyDescent="0.2">
      <c r="B859" s="34" t="s">
        <v>564</v>
      </c>
    </row>
    <row r="860" spans="1:5" ht="12.75" customHeight="1" x14ac:dyDescent="0.2">
      <c r="B860" s="34" t="s">
        <v>565</v>
      </c>
    </row>
    <row r="861" spans="1:5" ht="12.75" customHeight="1" x14ac:dyDescent="0.2">
      <c r="B861" s="34" t="s">
        <v>566</v>
      </c>
    </row>
    <row r="862" spans="1:5" ht="12.75" customHeight="1" x14ac:dyDescent="0.2">
      <c r="B862" s="34" t="s">
        <v>567</v>
      </c>
    </row>
    <row r="863" spans="1:5" ht="12.75" customHeight="1" x14ac:dyDescent="0.2">
      <c r="B863" s="34" t="s">
        <v>568</v>
      </c>
    </row>
    <row r="864" spans="1:5" ht="12.75" customHeight="1" x14ac:dyDescent="0.2">
      <c r="B864" s="34" t="s">
        <v>569</v>
      </c>
    </row>
    <row r="865" spans="1:5" ht="12.75" customHeight="1" x14ac:dyDescent="0.2">
      <c r="B865" s="34" t="s">
        <v>570</v>
      </c>
    </row>
    <row r="866" spans="1:5" ht="12.75" customHeight="1" x14ac:dyDescent="0.2">
      <c r="B866" s="34" t="s">
        <v>571</v>
      </c>
    </row>
    <row r="867" spans="1:5" ht="12.75" customHeight="1" x14ac:dyDescent="0.2">
      <c r="B867" s="34" t="s">
        <v>39</v>
      </c>
    </row>
    <row r="868" spans="1:5" ht="12.75" customHeight="1" x14ac:dyDescent="0.2"/>
    <row r="869" spans="1:5" ht="12.75" customHeight="1" x14ac:dyDescent="0.2">
      <c r="A869" s="7" t="s">
        <v>572</v>
      </c>
      <c r="B869" s="34" t="s">
        <v>573</v>
      </c>
      <c r="C869" s="9" t="s">
        <v>14</v>
      </c>
      <c r="D869" s="10">
        <v>16</v>
      </c>
      <c r="E869" s="11"/>
    </row>
    <row r="870" spans="1:5" ht="12.75" customHeight="1" x14ac:dyDescent="0.2">
      <c r="B870" s="34" t="s">
        <v>574</v>
      </c>
    </row>
    <row r="871" spans="1:5" ht="12.75" customHeight="1" x14ac:dyDescent="0.2">
      <c r="B871" s="34" t="s">
        <v>575</v>
      </c>
    </row>
    <row r="872" spans="1:5" ht="12.75" customHeight="1" x14ac:dyDescent="0.2">
      <c r="B872" s="34" t="s">
        <v>576</v>
      </c>
    </row>
    <row r="873" spans="1:5" ht="12.75" customHeight="1" x14ac:dyDescent="0.2">
      <c r="B873" s="34" t="s">
        <v>577</v>
      </c>
    </row>
    <row r="874" spans="1:5" ht="12.75" customHeight="1" x14ac:dyDescent="0.2">
      <c r="B874" s="34" t="s">
        <v>578</v>
      </c>
    </row>
    <row r="875" spans="1:5" ht="12.75" customHeight="1" x14ac:dyDescent="0.2">
      <c r="B875" s="34" t="s">
        <v>579</v>
      </c>
    </row>
    <row r="876" spans="1:5" ht="12.75" customHeight="1" x14ac:dyDescent="0.2"/>
    <row r="877" spans="1:5" ht="12.75" customHeight="1" x14ac:dyDescent="0.2">
      <c r="A877" s="7" t="s">
        <v>580</v>
      </c>
      <c r="B877" s="34" t="s">
        <v>581</v>
      </c>
      <c r="C877" s="9" t="s">
        <v>97</v>
      </c>
      <c r="D877" s="10">
        <v>81.040000000000006</v>
      </c>
      <c r="E877" s="11"/>
    </row>
    <row r="878" spans="1:5" ht="12.75" customHeight="1" x14ac:dyDescent="0.2">
      <c r="B878" s="34" t="s">
        <v>582</v>
      </c>
    </row>
    <row r="879" spans="1:5" ht="12.75" customHeight="1" x14ac:dyDescent="0.2">
      <c r="B879" s="34" t="s">
        <v>583</v>
      </c>
    </row>
    <row r="880" spans="1:5" ht="12.75" customHeight="1" x14ac:dyDescent="0.2">
      <c r="B880" s="34" t="s">
        <v>584</v>
      </c>
    </row>
    <row r="881" spans="1:5" ht="12.75" customHeight="1" x14ac:dyDescent="0.2">
      <c r="B881" s="34" t="s">
        <v>585</v>
      </c>
    </row>
    <row r="882" spans="1:5" ht="12.75" customHeight="1" x14ac:dyDescent="0.2">
      <c r="B882" s="34" t="s">
        <v>586</v>
      </c>
    </row>
    <row r="883" spans="1:5" ht="12.75" customHeight="1" x14ac:dyDescent="0.2">
      <c r="B883" s="34" t="s">
        <v>587</v>
      </c>
    </row>
    <row r="884" spans="1:5" ht="12.75" customHeight="1" x14ac:dyDescent="0.2">
      <c r="B884" s="34" t="s">
        <v>588</v>
      </c>
    </row>
    <row r="885" spans="1:5" ht="12.75" customHeight="1" x14ac:dyDescent="0.2"/>
    <row r="886" spans="1:5" ht="12.75" customHeight="1" x14ac:dyDescent="0.2">
      <c r="A886" s="7" t="s">
        <v>589</v>
      </c>
      <c r="B886" s="34" t="s">
        <v>590</v>
      </c>
      <c r="C886" s="9" t="s">
        <v>97</v>
      </c>
      <c r="D886" s="10">
        <v>73.150000000000006</v>
      </c>
      <c r="E886" s="11"/>
    </row>
    <row r="887" spans="1:5" ht="12.75" customHeight="1" x14ac:dyDescent="0.2">
      <c r="B887" s="34" t="s">
        <v>582</v>
      </c>
    </row>
    <row r="888" spans="1:5" ht="12.75" customHeight="1" x14ac:dyDescent="0.2">
      <c r="B888" s="34" t="s">
        <v>591</v>
      </c>
    </row>
    <row r="889" spans="1:5" ht="12.75" customHeight="1" x14ac:dyDescent="0.2">
      <c r="B889" s="34" t="s">
        <v>584</v>
      </c>
    </row>
    <row r="890" spans="1:5" ht="12.75" customHeight="1" x14ac:dyDescent="0.2">
      <c r="B890" s="34" t="s">
        <v>585</v>
      </c>
    </row>
    <row r="891" spans="1:5" ht="12.75" customHeight="1" x14ac:dyDescent="0.2">
      <c r="B891" s="34" t="s">
        <v>586</v>
      </c>
    </row>
    <row r="892" spans="1:5" ht="12.75" customHeight="1" x14ac:dyDescent="0.2">
      <c r="B892" s="34" t="s">
        <v>587</v>
      </c>
    </row>
    <row r="893" spans="1:5" ht="12.75" customHeight="1" x14ac:dyDescent="0.2">
      <c r="B893" s="34" t="s">
        <v>588</v>
      </c>
    </row>
    <row r="894" spans="1:5" ht="12.75" customHeight="1" x14ac:dyDescent="0.2"/>
    <row r="895" spans="1:5" ht="12.75" customHeight="1" x14ac:dyDescent="0.2">
      <c r="A895" s="7" t="s">
        <v>592</v>
      </c>
      <c r="B895" s="34" t="s">
        <v>593</v>
      </c>
      <c r="C895" s="9" t="s">
        <v>550</v>
      </c>
      <c r="D895" s="10">
        <v>106.19</v>
      </c>
      <c r="E895" s="11"/>
    </row>
    <row r="896" spans="1:5" ht="12.75" customHeight="1" x14ac:dyDescent="0.2">
      <c r="B896" s="34" t="s">
        <v>594</v>
      </c>
    </row>
    <row r="897" spans="1:6" ht="12.75" customHeight="1" x14ac:dyDescent="0.2">
      <c r="B897" s="34" t="s">
        <v>595</v>
      </c>
    </row>
    <row r="898" spans="1:6" ht="12.75" customHeight="1" x14ac:dyDescent="0.2">
      <c r="B898" s="34" t="s">
        <v>596</v>
      </c>
    </row>
    <row r="899" spans="1:6" ht="12.75" customHeight="1" x14ac:dyDescent="0.2">
      <c r="B899" s="34" t="s">
        <v>597</v>
      </c>
    </row>
    <row r="900" spans="1:6" ht="12.75" customHeight="1" x14ac:dyDescent="0.2">
      <c r="B900" s="34" t="s">
        <v>87</v>
      </c>
    </row>
    <row r="901" spans="1:6" ht="12.75" customHeight="1" x14ac:dyDescent="0.2">
      <c r="B901" s="34" t="s">
        <v>598</v>
      </c>
    </row>
    <row r="902" spans="1:6" ht="12.75" customHeight="1" x14ac:dyDescent="0.2">
      <c r="B902" s="34" t="s">
        <v>109</v>
      </c>
    </row>
    <row r="903" spans="1:6" ht="12.75" customHeight="1" x14ac:dyDescent="0.2"/>
    <row r="904" spans="1:6" ht="12.75" customHeight="1" x14ac:dyDescent="0.2">
      <c r="A904" s="7" t="s">
        <v>599</v>
      </c>
      <c r="B904" s="34" t="s">
        <v>600</v>
      </c>
      <c r="C904" s="9" t="s">
        <v>97</v>
      </c>
      <c r="D904" s="10">
        <v>81.400000000000006</v>
      </c>
      <c r="E904" s="11"/>
    </row>
    <row r="905" spans="1:6" ht="12.75" customHeight="1" x14ac:dyDescent="0.2">
      <c r="B905" s="34" t="s">
        <v>98</v>
      </c>
    </row>
    <row r="906" spans="1:6" ht="12.75" customHeight="1" x14ac:dyDescent="0.2">
      <c r="B906" s="34" t="s">
        <v>99</v>
      </c>
    </row>
    <row r="907" spans="1:6" ht="12.75" customHeight="1" x14ac:dyDescent="0.2">
      <c r="B907" s="34" t="s">
        <v>100</v>
      </c>
    </row>
    <row r="908" spans="1:6" ht="12.75" customHeight="1" x14ac:dyDescent="0.2">
      <c r="B908" s="34" t="s">
        <v>69</v>
      </c>
    </row>
    <row r="909" spans="1:6" ht="12.75" customHeight="1" x14ac:dyDescent="0.2">
      <c r="B909" s="34" t="s">
        <v>101</v>
      </c>
    </row>
    <row r="910" spans="1:6" ht="12.75" customHeight="1" x14ac:dyDescent="0.2">
      <c r="B910" s="34" t="s">
        <v>102</v>
      </c>
    </row>
    <row r="911" spans="1:6" ht="12.75" customHeight="1" x14ac:dyDescent="0.2"/>
    <row r="912" spans="1:6" ht="12.75" customHeight="1" x14ac:dyDescent="0.2">
      <c r="A912" s="54" t="s">
        <v>601</v>
      </c>
      <c r="B912" s="55" t="s">
        <v>602</v>
      </c>
      <c r="C912" s="55"/>
      <c r="D912" s="55"/>
      <c r="E912" s="55"/>
      <c r="F912" s="55"/>
    </row>
    <row r="913" spans="1:5" ht="12.75" customHeight="1" x14ac:dyDescent="0.2"/>
    <row r="914" spans="1:5" ht="12.75" customHeight="1" x14ac:dyDescent="0.2">
      <c r="A914" s="7" t="s">
        <v>603</v>
      </c>
      <c r="B914" s="34" t="s">
        <v>604</v>
      </c>
      <c r="C914" s="9" t="s">
        <v>97</v>
      </c>
      <c r="D914" s="10">
        <v>83.5</v>
      </c>
      <c r="E914" s="11"/>
    </row>
    <row r="915" spans="1:5" ht="12.75" customHeight="1" x14ac:dyDescent="0.2">
      <c r="B915" s="34" t="s">
        <v>605</v>
      </c>
    </row>
    <row r="916" spans="1:5" ht="12.75" customHeight="1" x14ac:dyDescent="0.2">
      <c r="B916" s="34" t="s">
        <v>606</v>
      </c>
    </row>
    <row r="917" spans="1:5" ht="12.75" customHeight="1" x14ac:dyDescent="0.2">
      <c r="B917" s="34" t="s">
        <v>607</v>
      </c>
    </row>
    <row r="918" spans="1:5" ht="12.75" customHeight="1" x14ac:dyDescent="0.2">
      <c r="B918" s="34" t="s">
        <v>608</v>
      </c>
    </row>
    <row r="919" spans="1:5" ht="12.75" customHeight="1" x14ac:dyDescent="0.2">
      <c r="B919" s="34" t="s">
        <v>609</v>
      </c>
    </row>
    <row r="920" spans="1:5" ht="12.75" customHeight="1" x14ac:dyDescent="0.2">
      <c r="B920" s="34" t="s">
        <v>610</v>
      </c>
    </row>
    <row r="921" spans="1:5" ht="12.75" customHeight="1" x14ac:dyDescent="0.2">
      <c r="B921" s="34" t="s">
        <v>611</v>
      </c>
    </row>
    <row r="922" spans="1:5" ht="12.75" customHeight="1" x14ac:dyDescent="0.2">
      <c r="B922" s="34" t="s">
        <v>612</v>
      </c>
    </row>
    <row r="923" spans="1:5" ht="12.75" customHeight="1" x14ac:dyDescent="0.2">
      <c r="B923" s="34" t="s">
        <v>613</v>
      </c>
    </row>
    <row r="924" spans="1:5" ht="12.75" customHeight="1" x14ac:dyDescent="0.2">
      <c r="B924" s="34" t="s">
        <v>68</v>
      </c>
    </row>
    <row r="925" spans="1:5" ht="12.75" customHeight="1" x14ac:dyDescent="0.2">
      <c r="B925" s="34" t="s">
        <v>614</v>
      </c>
    </row>
    <row r="926" spans="1:5" ht="12.75" customHeight="1" x14ac:dyDescent="0.2">
      <c r="B926" s="34" t="s">
        <v>615</v>
      </c>
    </row>
    <row r="927" spans="1:5" ht="12.75" customHeight="1" x14ac:dyDescent="0.2">
      <c r="B927" s="34" t="s">
        <v>236</v>
      </c>
    </row>
    <row r="928" spans="1:5" ht="12.75" customHeight="1" x14ac:dyDescent="0.2"/>
    <row r="929" spans="1:6" ht="12.75" customHeight="1" x14ac:dyDescent="0.2">
      <c r="A929" s="54" t="s">
        <v>616</v>
      </c>
      <c r="B929" s="55" t="s">
        <v>147</v>
      </c>
      <c r="C929" s="55"/>
      <c r="D929" s="55"/>
      <c r="E929" s="55"/>
      <c r="F929" s="55"/>
    </row>
    <row r="930" spans="1:6" ht="12.75" customHeight="1" x14ac:dyDescent="0.2"/>
    <row r="931" spans="1:6" ht="12.75" customHeight="1" x14ac:dyDescent="0.2">
      <c r="A931" s="7" t="s">
        <v>148</v>
      </c>
      <c r="B931" s="34" t="s">
        <v>149</v>
      </c>
      <c r="C931" s="9" t="s">
        <v>22</v>
      </c>
      <c r="D931" s="10">
        <v>57.9</v>
      </c>
      <c r="E931" s="11"/>
    </row>
    <row r="932" spans="1:6" ht="12.75" customHeight="1" x14ac:dyDescent="0.2">
      <c r="B932" s="34" t="s">
        <v>150</v>
      </c>
    </row>
    <row r="933" spans="1:6" ht="12.75" customHeight="1" x14ac:dyDescent="0.2">
      <c r="B933" s="34" t="s">
        <v>151</v>
      </c>
    </row>
    <row r="934" spans="1:6" ht="12.75" customHeight="1" x14ac:dyDescent="0.2">
      <c r="B934" s="34" t="s">
        <v>152</v>
      </c>
    </row>
    <row r="935" spans="1:6" ht="12.75" customHeight="1" x14ac:dyDescent="0.2">
      <c r="B935" s="34" t="s">
        <v>153</v>
      </c>
    </row>
    <row r="936" spans="1:6" ht="12.75" customHeight="1" x14ac:dyDescent="0.2">
      <c r="A936" s="7" t="s">
        <v>154</v>
      </c>
      <c r="B936" s="34" t="s">
        <v>155</v>
      </c>
      <c r="C936" s="9" t="s">
        <v>22</v>
      </c>
      <c r="D936" s="10">
        <v>170.97</v>
      </c>
      <c r="E936" s="11"/>
    </row>
    <row r="937" spans="1:6" ht="12.75" customHeight="1" x14ac:dyDescent="0.2">
      <c r="B937" s="34" t="s">
        <v>156</v>
      </c>
    </row>
    <row r="938" spans="1:6" ht="12.75" customHeight="1" x14ac:dyDescent="0.2">
      <c r="B938" s="34" t="s">
        <v>157</v>
      </c>
    </row>
    <row r="939" spans="1:6" ht="12.75" customHeight="1" x14ac:dyDescent="0.2">
      <c r="B939" s="34" t="s">
        <v>158</v>
      </c>
    </row>
    <row r="940" spans="1:6" ht="12.75" customHeight="1" x14ac:dyDescent="0.2">
      <c r="B940" s="34" t="s">
        <v>159</v>
      </c>
    </row>
    <row r="941" spans="1:6" ht="12.75" customHeight="1" x14ac:dyDescent="0.2">
      <c r="B941" s="34" t="s">
        <v>160</v>
      </c>
    </row>
    <row r="942" spans="1:6" ht="12.75" customHeight="1" x14ac:dyDescent="0.2">
      <c r="B942" s="34" t="s">
        <v>161</v>
      </c>
    </row>
    <row r="943" spans="1:6" ht="12.75" customHeight="1" x14ac:dyDescent="0.2">
      <c r="B943" s="34" t="s">
        <v>162</v>
      </c>
    </row>
    <row r="944" spans="1:6" ht="12.75" customHeight="1" x14ac:dyDescent="0.2">
      <c r="B944" s="34" t="s">
        <v>163</v>
      </c>
    </row>
    <row r="945" spans="1:5" ht="12.75" customHeight="1" x14ac:dyDescent="0.2">
      <c r="A945" s="7" t="s">
        <v>169</v>
      </c>
      <c r="B945" s="34" t="s">
        <v>170</v>
      </c>
      <c r="C945" s="9" t="s">
        <v>97</v>
      </c>
      <c r="D945" s="10">
        <v>112.02</v>
      </c>
      <c r="E945" s="11"/>
    </row>
    <row r="946" spans="1:5" ht="12.75" customHeight="1" x14ac:dyDescent="0.2">
      <c r="B946" s="34" t="s">
        <v>171</v>
      </c>
    </row>
    <row r="947" spans="1:5" ht="12.75" customHeight="1" x14ac:dyDescent="0.2">
      <c r="B947" s="34" t="s">
        <v>160</v>
      </c>
    </row>
    <row r="948" spans="1:5" ht="12.75" customHeight="1" x14ac:dyDescent="0.2">
      <c r="B948" s="34" t="s">
        <v>161</v>
      </c>
    </row>
    <row r="949" spans="1:5" ht="12.75" customHeight="1" x14ac:dyDescent="0.2">
      <c r="B949" s="34" t="s">
        <v>162</v>
      </c>
    </row>
    <row r="950" spans="1:5" ht="12.75" customHeight="1" x14ac:dyDescent="0.2">
      <c r="B950" s="34" t="s">
        <v>163</v>
      </c>
    </row>
    <row r="951" spans="1:5" ht="12.75" customHeight="1" x14ac:dyDescent="0.2">
      <c r="A951" s="7" t="s">
        <v>172</v>
      </c>
      <c r="B951" s="34" t="s">
        <v>173</v>
      </c>
      <c r="C951" s="9" t="s">
        <v>97</v>
      </c>
      <c r="D951" s="10">
        <v>63.44</v>
      </c>
      <c r="E951" s="11"/>
    </row>
    <row r="952" spans="1:5" ht="12.75" customHeight="1" x14ac:dyDescent="0.2">
      <c r="B952" s="34" t="s">
        <v>174</v>
      </c>
    </row>
    <row r="953" spans="1:5" ht="12.75" customHeight="1" x14ac:dyDescent="0.2">
      <c r="B953" s="34" t="s">
        <v>175</v>
      </c>
    </row>
    <row r="954" spans="1:5" ht="12.75" customHeight="1" x14ac:dyDescent="0.2">
      <c r="B954" s="34" t="s">
        <v>176</v>
      </c>
    </row>
    <row r="955" spans="1:5" ht="12.75" customHeight="1" x14ac:dyDescent="0.2">
      <c r="B955" s="34" t="s">
        <v>177</v>
      </c>
    </row>
    <row r="956" spans="1:5" ht="12.75" customHeight="1" x14ac:dyDescent="0.2">
      <c r="B956" s="34" t="s">
        <v>178</v>
      </c>
    </row>
    <row r="957" spans="1:5" ht="12.75" customHeight="1" x14ac:dyDescent="0.2">
      <c r="B957" s="34" t="s">
        <v>179</v>
      </c>
    </row>
    <row r="958" spans="1:5" ht="12.75" customHeight="1" x14ac:dyDescent="0.2">
      <c r="B958" s="34" t="s">
        <v>180</v>
      </c>
    </row>
    <row r="959" spans="1:5" ht="12.75" customHeight="1" x14ac:dyDescent="0.2">
      <c r="B959" s="34" t="s">
        <v>160</v>
      </c>
    </row>
    <row r="960" spans="1:5" ht="12.75" customHeight="1" x14ac:dyDescent="0.2">
      <c r="B960" s="34" t="s">
        <v>161</v>
      </c>
    </row>
    <row r="961" spans="1:6" ht="12.75" customHeight="1" x14ac:dyDescent="0.2">
      <c r="B961" s="34" t="s">
        <v>162</v>
      </c>
    </row>
    <row r="962" spans="1:6" ht="12.75" customHeight="1" x14ac:dyDescent="0.2">
      <c r="B962" s="34" t="s">
        <v>163</v>
      </c>
    </row>
    <row r="963" spans="1:6" ht="12.75" customHeight="1" x14ac:dyDescent="0.2">
      <c r="A963" s="7" t="s">
        <v>181</v>
      </c>
      <c r="B963" s="34" t="s">
        <v>182</v>
      </c>
      <c r="C963" s="9" t="s">
        <v>14</v>
      </c>
      <c r="D963" s="10">
        <v>3</v>
      </c>
      <c r="E963" s="11"/>
    </row>
    <row r="964" spans="1:6" ht="12.75" customHeight="1" x14ac:dyDescent="0.2">
      <c r="B964" s="34" t="s">
        <v>183</v>
      </c>
    </row>
    <row r="965" spans="1:6" ht="12.75" customHeight="1" x14ac:dyDescent="0.2">
      <c r="B965" s="34" t="s">
        <v>184</v>
      </c>
    </row>
    <row r="966" spans="1:6" ht="12.75" customHeight="1" x14ac:dyDescent="0.2">
      <c r="B966" s="34" t="s">
        <v>185</v>
      </c>
    </row>
    <row r="967" spans="1:6" ht="12.75" customHeight="1" x14ac:dyDescent="0.2">
      <c r="B967" s="34" t="s">
        <v>186</v>
      </c>
    </row>
    <row r="968" spans="1:6" ht="12.75" customHeight="1" x14ac:dyDescent="0.2">
      <c r="B968" s="34" t="s">
        <v>187</v>
      </c>
    </row>
    <row r="969" spans="1:6" ht="12.75" customHeight="1" x14ac:dyDescent="0.2">
      <c r="B969" s="34" t="s">
        <v>188</v>
      </c>
    </row>
    <row r="970" spans="1:6" ht="12.75" customHeight="1" x14ac:dyDescent="0.2">
      <c r="B970" s="34" t="s">
        <v>189</v>
      </c>
    </row>
    <row r="971" spans="1:6" ht="12.75" customHeight="1" x14ac:dyDescent="0.2">
      <c r="B971" s="34" t="s">
        <v>190</v>
      </c>
    </row>
    <row r="972" spans="1:6" ht="12.75" customHeight="1" x14ac:dyDescent="0.2">
      <c r="B972" s="34" t="s">
        <v>191</v>
      </c>
    </row>
    <row r="973" spans="1:6" ht="12.75" customHeight="1" x14ac:dyDescent="0.2">
      <c r="B973" s="34" t="s">
        <v>192</v>
      </c>
    </row>
    <row r="974" spans="1:6" ht="12.75" customHeight="1" x14ac:dyDescent="0.2">
      <c r="B974" s="34" t="s">
        <v>193</v>
      </c>
    </row>
    <row r="975" spans="1:6" ht="12.75" customHeight="1" x14ac:dyDescent="0.2"/>
    <row r="976" spans="1:6" ht="12.75" customHeight="1" x14ac:dyDescent="0.2">
      <c r="A976" s="54" t="s">
        <v>617</v>
      </c>
      <c r="B976" s="55" t="s">
        <v>195</v>
      </c>
      <c r="C976" s="55"/>
      <c r="D976" s="55"/>
      <c r="E976" s="55"/>
      <c r="F976" s="55"/>
    </row>
    <row r="977" spans="1:6" ht="12.75" customHeight="1" x14ac:dyDescent="0.2">
      <c r="A977" s="57" t="s">
        <v>1</v>
      </c>
      <c r="B977" s="57" t="s">
        <v>196</v>
      </c>
      <c r="C977" s="57"/>
      <c r="D977" s="57"/>
      <c r="E977" s="57"/>
      <c r="F977" s="57"/>
    </row>
    <row r="978" spans="1:6" ht="12.75" customHeight="1" x14ac:dyDescent="0.2"/>
    <row r="979" spans="1:6" ht="12.75" customHeight="1" x14ac:dyDescent="0.2">
      <c r="A979" s="7" t="s">
        <v>205</v>
      </c>
      <c r="B979" s="34" t="s">
        <v>206</v>
      </c>
      <c r="C979" s="9" t="s">
        <v>199</v>
      </c>
      <c r="D979" s="10">
        <v>157.9</v>
      </c>
      <c r="E979" s="11"/>
    </row>
    <row r="980" spans="1:6" ht="12.75" customHeight="1" x14ac:dyDescent="0.2">
      <c r="B980" s="34" t="s">
        <v>200</v>
      </c>
    </row>
    <row r="981" spans="1:6" ht="12.75" customHeight="1" x14ac:dyDescent="0.2">
      <c r="B981" s="34" t="s">
        <v>201</v>
      </c>
    </row>
    <row r="982" spans="1:6" ht="12.75" customHeight="1" x14ac:dyDescent="0.2">
      <c r="B982" s="34" t="s">
        <v>202</v>
      </c>
    </row>
    <row r="983" spans="1:6" ht="12.75" customHeight="1" x14ac:dyDescent="0.2">
      <c r="B983" s="34" t="s">
        <v>203</v>
      </c>
    </row>
    <row r="984" spans="1:6" ht="12.75" customHeight="1" x14ac:dyDescent="0.2">
      <c r="B984" s="34" t="s">
        <v>204</v>
      </c>
    </row>
    <row r="985" spans="1:6" ht="12.75" customHeight="1" x14ac:dyDescent="0.2">
      <c r="A985" s="7" t="s">
        <v>618</v>
      </c>
      <c r="B985" s="34" t="s">
        <v>619</v>
      </c>
      <c r="C985" s="9" t="s">
        <v>199</v>
      </c>
      <c r="D985" s="10">
        <v>36.799999999999997</v>
      </c>
      <c r="E985" s="11"/>
    </row>
    <row r="986" spans="1:6" ht="12.75" customHeight="1" x14ac:dyDescent="0.2">
      <c r="B986" s="34" t="s">
        <v>211</v>
      </c>
    </row>
    <row r="987" spans="1:6" ht="12.75" customHeight="1" x14ac:dyDescent="0.2">
      <c r="B987" s="34" t="s">
        <v>212</v>
      </c>
    </row>
    <row r="988" spans="1:6" ht="12.75" customHeight="1" x14ac:dyDescent="0.2">
      <c r="B988" s="34" t="s">
        <v>213</v>
      </c>
    </row>
    <row r="989" spans="1:6" ht="12.75" customHeight="1" x14ac:dyDescent="0.2">
      <c r="B989" s="34" t="s">
        <v>214</v>
      </c>
    </row>
    <row r="990" spans="1:6" ht="12.75" customHeight="1" x14ac:dyDescent="0.2">
      <c r="B990" s="34" t="s">
        <v>215</v>
      </c>
    </row>
    <row r="991" spans="1:6" ht="12.75" customHeight="1" x14ac:dyDescent="0.2">
      <c r="B991" s="34" t="s">
        <v>216</v>
      </c>
    </row>
    <row r="992" spans="1:6" ht="12.75" customHeight="1" x14ac:dyDescent="0.2"/>
    <row r="993" spans="1:5" ht="12.75" customHeight="1" x14ac:dyDescent="0.2">
      <c r="A993" s="7" t="s">
        <v>311</v>
      </c>
      <c r="B993" s="34" t="s">
        <v>312</v>
      </c>
      <c r="C993" s="9" t="s">
        <v>199</v>
      </c>
      <c r="D993" s="10">
        <v>81.78</v>
      </c>
      <c r="E993" s="11"/>
    </row>
    <row r="994" spans="1:5" ht="12.75" customHeight="1" x14ac:dyDescent="0.2">
      <c r="B994" s="34" t="s">
        <v>219</v>
      </c>
    </row>
    <row r="995" spans="1:5" ht="12.75" customHeight="1" x14ac:dyDescent="0.2">
      <c r="B995" s="34" t="s">
        <v>220</v>
      </c>
    </row>
    <row r="996" spans="1:5" ht="12.75" customHeight="1" x14ac:dyDescent="0.2">
      <c r="B996" s="34" t="s">
        <v>221</v>
      </c>
    </row>
    <row r="997" spans="1:5" ht="12.75" customHeight="1" x14ac:dyDescent="0.2">
      <c r="B997" s="34" t="s">
        <v>215</v>
      </c>
    </row>
    <row r="998" spans="1:5" ht="12.75" customHeight="1" x14ac:dyDescent="0.2">
      <c r="B998" s="34" t="s">
        <v>216</v>
      </c>
    </row>
    <row r="999" spans="1:5" ht="12.75" customHeight="1" x14ac:dyDescent="0.2">
      <c r="A999" s="7" t="s">
        <v>217</v>
      </c>
      <c r="B999" s="34" t="s">
        <v>218</v>
      </c>
      <c r="C999" s="9" t="s">
        <v>199</v>
      </c>
      <c r="D999" s="10">
        <v>218.57</v>
      </c>
      <c r="E999" s="11"/>
    </row>
    <row r="1000" spans="1:5" ht="12.75" customHeight="1" x14ac:dyDescent="0.2">
      <c r="B1000" s="34" t="s">
        <v>219</v>
      </c>
    </row>
    <row r="1001" spans="1:5" ht="12.75" customHeight="1" x14ac:dyDescent="0.2">
      <c r="B1001" s="34" t="s">
        <v>220</v>
      </c>
    </row>
    <row r="1002" spans="1:5" ht="12.75" customHeight="1" x14ac:dyDescent="0.2">
      <c r="B1002" s="34" t="s">
        <v>221</v>
      </c>
    </row>
    <row r="1003" spans="1:5" ht="12.75" customHeight="1" x14ac:dyDescent="0.2">
      <c r="B1003" s="34" t="s">
        <v>215</v>
      </c>
    </row>
    <row r="1004" spans="1:5" ht="12.75" customHeight="1" x14ac:dyDescent="0.2">
      <c r="B1004" s="34" t="s">
        <v>216</v>
      </c>
    </row>
    <row r="1005" spans="1:5" ht="12.75" customHeight="1" x14ac:dyDescent="0.2"/>
    <row r="1006" spans="1:5" ht="12.75" customHeight="1" x14ac:dyDescent="0.2">
      <c r="A1006" s="7" t="s">
        <v>224</v>
      </c>
      <c r="B1006" s="34" t="s">
        <v>225</v>
      </c>
      <c r="C1006" s="9" t="s">
        <v>199</v>
      </c>
      <c r="D1006" s="10">
        <v>237.52</v>
      </c>
      <c r="E1006" s="11"/>
    </row>
    <row r="1007" spans="1:5" ht="12.75" customHeight="1" x14ac:dyDescent="0.2">
      <c r="B1007" s="34" t="s">
        <v>219</v>
      </c>
    </row>
    <row r="1008" spans="1:5" ht="12.75" customHeight="1" x14ac:dyDescent="0.2">
      <c r="B1008" s="34" t="s">
        <v>220</v>
      </c>
    </row>
    <row r="1009" spans="1:5" ht="12.75" customHeight="1" x14ac:dyDescent="0.2">
      <c r="B1009" s="34" t="s">
        <v>221</v>
      </c>
    </row>
    <row r="1010" spans="1:5" ht="12.75" customHeight="1" x14ac:dyDescent="0.2">
      <c r="B1010" s="34" t="s">
        <v>215</v>
      </c>
    </row>
    <row r="1011" spans="1:5" ht="12.75" customHeight="1" x14ac:dyDescent="0.2">
      <c r="B1011" s="34" t="s">
        <v>216</v>
      </c>
    </row>
    <row r="1012" spans="1:5" ht="12.75" customHeight="1" x14ac:dyDescent="0.2">
      <c r="A1012" s="7" t="s">
        <v>226</v>
      </c>
      <c r="B1012" s="34" t="s">
        <v>227</v>
      </c>
      <c r="C1012" s="9" t="s">
        <v>199</v>
      </c>
      <c r="D1012" s="10">
        <v>199.61</v>
      </c>
      <c r="E1012" s="11"/>
    </row>
    <row r="1013" spans="1:5" ht="12.75" customHeight="1" x14ac:dyDescent="0.2">
      <c r="B1013" s="34" t="s">
        <v>219</v>
      </c>
    </row>
    <row r="1014" spans="1:5" ht="12.75" customHeight="1" x14ac:dyDescent="0.2">
      <c r="B1014" s="34" t="s">
        <v>220</v>
      </c>
    </row>
    <row r="1015" spans="1:5" ht="12.75" customHeight="1" x14ac:dyDescent="0.2">
      <c r="B1015" s="34" t="s">
        <v>221</v>
      </c>
    </row>
    <row r="1016" spans="1:5" ht="12.75" customHeight="1" x14ac:dyDescent="0.2">
      <c r="B1016" s="34" t="s">
        <v>215</v>
      </c>
    </row>
    <row r="1017" spans="1:5" ht="12.75" customHeight="1" x14ac:dyDescent="0.2">
      <c r="B1017" s="34" t="s">
        <v>216</v>
      </c>
    </row>
    <row r="1018" spans="1:5" ht="12.75" customHeight="1" x14ac:dyDescent="0.2">
      <c r="A1018" s="7" t="s">
        <v>228</v>
      </c>
      <c r="B1018" s="34" t="s">
        <v>229</v>
      </c>
      <c r="C1018" s="9" t="s">
        <v>199</v>
      </c>
      <c r="D1018" s="10">
        <v>163.56</v>
      </c>
      <c r="E1018" s="11"/>
    </row>
    <row r="1019" spans="1:5" ht="12.75" customHeight="1" x14ac:dyDescent="0.2">
      <c r="B1019" s="34" t="s">
        <v>219</v>
      </c>
    </row>
    <row r="1020" spans="1:5" ht="12.75" customHeight="1" x14ac:dyDescent="0.2">
      <c r="B1020" s="34" t="s">
        <v>220</v>
      </c>
    </row>
    <row r="1021" spans="1:5" ht="12.75" customHeight="1" x14ac:dyDescent="0.2">
      <c r="B1021" s="34" t="s">
        <v>221</v>
      </c>
    </row>
    <row r="1022" spans="1:5" ht="12.75" customHeight="1" x14ac:dyDescent="0.2">
      <c r="B1022" s="34" t="s">
        <v>215</v>
      </c>
    </row>
    <row r="1023" spans="1:5" ht="12.75" customHeight="1" x14ac:dyDescent="0.2">
      <c r="B1023" s="34" t="s">
        <v>216</v>
      </c>
    </row>
    <row r="1024" spans="1:5" ht="12.75" customHeight="1" x14ac:dyDescent="0.2">
      <c r="A1024" s="7" t="s">
        <v>230</v>
      </c>
      <c r="B1024" s="34" t="s">
        <v>231</v>
      </c>
      <c r="C1024" s="9" t="s">
        <v>62</v>
      </c>
      <c r="D1024" s="10">
        <v>27</v>
      </c>
      <c r="E1024" s="11"/>
    </row>
    <row r="1025" spans="1:5" ht="12.75" customHeight="1" x14ac:dyDescent="0.2">
      <c r="B1025" s="34" t="s">
        <v>232</v>
      </c>
    </row>
    <row r="1026" spans="1:5" ht="12.75" customHeight="1" x14ac:dyDescent="0.2">
      <c r="B1026" s="34" t="s">
        <v>233</v>
      </c>
    </row>
    <row r="1027" spans="1:5" ht="12.75" customHeight="1" x14ac:dyDescent="0.2">
      <c r="B1027" s="34" t="s">
        <v>234</v>
      </c>
    </row>
    <row r="1028" spans="1:5" ht="12.75" customHeight="1" x14ac:dyDescent="0.2">
      <c r="B1028" s="34" t="s">
        <v>235</v>
      </c>
    </row>
    <row r="1029" spans="1:5" ht="12.75" customHeight="1" x14ac:dyDescent="0.2">
      <c r="B1029" s="34" t="s">
        <v>236</v>
      </c>
    </row>
    <row r="1030" spans="1:5" ht="12.75" customHeight="1" x14ac:dyDescent="0.2">
      <c r="A1030" s="7" t="s">
        <v>237</v>
      </c>
      <c r="B1030" s="34" t="s">
        <v>238</v>
      </c>
      <c r="C1030" s="9" t="s">
        <v>239</v>
      </c>
      <c r="D1030" s="10">
        <v>18.28</v>
      </c>
      <c r="E1030" s="11"/>
    </row>
    <row r="1031" spans="1:5" ht="12.75" customHeight="1" x14ac:dyDescent="0.2">
      <c r="B1031" s="34" t="s">
        <v>240</v>
      </c>
    </row>
    <row r="1032" spans="1:5" ht="12.75" customHeight="1" x14ac:dyDescent="0.2">
      <c r="B1032" s="34" t="s">
        <v>241</v>
      </c>
    </row>
    <row r="1033" spans="1:5" ht="12.75" customHeight="1" x14ac:dyDescent="0.2">
      <c r="B1033" s="34" t="s">
        <v>242</v>
      </c>
    </row>
    <row r="1034" spans="1:5" ht="12.75" customHeight="1" x14ac:dyDescent="0.2">
      <c r="B1034" s="34" t="s">
        <v>243</v>
      </c>
    </row>
    <row r="1035" spans="1:5" ht="12.75" customHeight="1" x14ac:dyDescent="0.2">
      <c r="B1035" s="34" t="s">
        <v>244</v>
      </c>
    </row>
    <row r="1036" spans="1:5" ht="12.75" customHeight="1" x14ac:dyDescent="0.2">
      <c r="A1036" s="7" t="s">
        <v>57</v>
      </c>
      <c r="B1036" s="34" t="s">
        <v>55</v>
      </c>
      <c r="C1036" s="9" t="s">
        <v>32</v>
      </c>
      <c r="D1036" s="10">
        <v>14.62</v>
      </c>
      <c r="E1036" s="11"/>
    </row>
    <row r="1037" spans="1:5" ht="12.75" customHeight="1" x14ac:dyDescent="0.2">
      <c r="B1037" s="34" t="s">
        <v>56</v>
      </c>
    </row>
    <row r="1038" spans="1:5" ht="12.75" customHeight="1" x14ac:dyDescent="0.2">
      <c r="B1038" s="34" t="s">
        <v>17</v>
      </c>
    </row>
    <row r="1039" spans="1:5" ht="12.75" customHeight="1" x14ac:dyDescent="0.2">
      <c r="B1039" s="34" t="s">
        <v>18</v>
      </c>
    </row>
    <row r="1040" spans="1:5" ht="12.75" customHeight="1" x14ac:dyDescent="0.2">
      <c r="B1040" s="34" t="s">
        <v>19</v>
      </c>
    </row>
    <row r="1041" spans="1:5" ht="12.75" customHeight="1" x14ac:dyDescent="0.2">
      <c r="A1041" s="7" t="s">
        <v>245</v>
      </c>
      <c r="B1041" s="34" t="s">
        <v>246</v>
      </c>
      <c r="C1041" s="9" t="s">
        <v>62</v>
      </c>
      <c r="D1041" s="10">
        <v>41</v>
      </c>
      <c r="E1041" s="11"/>
    </row>
    <row r="1042" spans="1:5" ht="12.75" customHeight="1" x14ac:dyDescent="0.2">
      <c r="B1042" s="34" t="s">
        <v>247</v>
      </c>
    </row>
    <row r="1043" spans="1:5" ht="12.75" customHeight="1" x14ac:dyDescent="0.2">
      <c r="B1043" s="34" t="s">
        <v>248</v>
      </c>
    </row>
    <row r="1044" spans="1:5" ht="12.75" customHeight="1" x14ac:dyDescent="0.2">
      <c r="B1044" s="34" t="s">
        <v>249</v>
      </c>
    </row>
    <row r="1045" spans="1:5" ht="12.75" customHeight="1" x14ac:dyDescent="0.2">
      <c r="B1045" s="34" t="s">
        <v>250</v>
      </c>
    </row>
    <row r="1046" spans="1:5" ht="12.75" customHeight="1" x14ac:dyDescent="0.2">
      <c r="B1046" s="34" t="s">
        <v>251</v>
      </c>
    </row>
    <row r="1047" spans="1:5" ht="12.75" customHeight="1" x14ac:dyDescent="0.2">
      <c r="B1047" s="34" t="s">
        <v>236</v>
      </c>
    </row>
    <row r="1048" spans="1:5" ht="12.75" customHeight="1" x14ac:dyDescent="0.2"/>
    <row r="1049" spans="1:5" ht="12.75" customHeight="1" x14ac:dyDescent="0.2">
      <c r="A1049" s="7" t="s">
        <v>620</v>
      </c>
      <c r="B1049" s="34" t="s">
        <v>621</v>
      </c>
      <c r="C1049" s="9" t="s">
        <v>62</v>
      </c>
      <c r="D1049" s="10">
        <v>15</v>
      </c>
      <c r="E1049" s="11"/>
    </row>
    <row r="1050" spans="1:5" ht="12.75" customHeight="1" x14ac:dyDescent="0.2">
      <c r="B1050" s="34" t="s">
        <v>622</v>
      </c>
    </row>
    <row r="1051" spans="1:5" ht="12.75" customHeight="1" x14ac:dyDescent="0.2">
      <c r="B1051" s="34" t="s">
        <v>623</v>
      </c>
    </row>
    <row r="1052" spans="1:5" ht="12.75" customHeight="1" x14ac:dyDescent="0.2">
      <c r="B1052" s="34" t="s">
        <v>624</v>
      </c>
    </row>
    <row r="1053" spans="1:5" ht="12.75" customHeight="1" x14ac:dyDescent="0.2">
      <c r="B1053" s="34" t="s">
        <v>215</v>
      </c>
    </row>
    <row r="1054" spans="1:5" ht="12.75" customHeight="1" x14ac:dyDescent="0.2">
      <c r="B1054" s="34" t="s">
        <v>625</v>
      </c>
    </row>
    <row r="1055" spans="1:5" ht="12.75" customHeight="1" x14ac:dyDescent="0.2">
      <c r="B1055" s="34" t="s">
        <v>626</v>
      </c>
    </row>
    <row r="1056" spans="1:5" ht="12.75" customHeight="1" x14ac:dyDescent="0.2"/>
    <row r="1057" spans="1:5" ht="12.75" customHeight="1" x14ac:dyDescent="0.2">
      <c r="A1057" s="7" t="s">
        <v>264</v>
      </c>
      <c r="B1057" s="36" t="s">
        <v>265</v>
      </c>
      <c r="C1057" s="9" t="s">
        <v>62</v>
      </c>
      <c r="D1057" s="10">
        <v>5</v>
      </c>
      <c r="E1057" s="11"/>
    </row>
    <row r="1058" spans="1:5" ht="12.75" customHeight="1" x14ac:dyDescent="0.2">
      <c r="B1058" s="34" t="s">
        <v>266</v>
      </c>
    </row>
    <row r="1059" spans="1:5" ht="12.75" customHeight="1" x14ac:dyDescent="0.2">
      <c r="B1059" s="34" t="s">
        <v>267</v>
      </c>
    </row>
    <row r="1060" spans="1:5" ht="12.75" customHeight="1" x14ac:dyDescent="0.2">
      <c r="B1060" s="34" t="s">
        <v>268</v>
      </c>
    </row>
    <row r="1061" spans="1:5" ht="12.75" customHeight="1" x14ac:dyDescent="0.2">
      <c r="B1061" s="34" t="s">
        <v>269</v>
      </c>
    </row>
    <row r="1062" spans="1:5" ht="12.75" customHeight="1" x14ac:dyDescent="0.2">
      <c r="B1062" s="34" t="s">
        <v>270</v>
      </c>
    </row>
    <row r="1063" spans="1:5" ht="12.75" customHeight="1" x14ac:dyDescent="0.2">
      <c r="B1063" s="34" t="s">
        <v>271</v>
      </c>
    </row>
    <row r="1064" spans="1:5" ht="12.75" customHeight="1" x14ac:dyDescent="0.2">
      <c r="B1064" s="34" t="s">
        <v>272</v>
      </c>
    </row>
    <row r="1065" spans="1:5" ht="12.75" customHeight="1" x14ac:dyDescent="0.2">
      <c r="B1065" s="34" t="s">
        <v>273</v>
      </c>
    </row>
    <row r="1066" spans="1:5" ht="12.75" customHeight="1" x14ac:dyDescent="0.2">
      <c r="B1066" s="34" t="s">
        <v>274</v>
      </c>
    </row>
    <row r="1067" spans="1:5" ht="12.75" customHeight="1" x14ac:dyDescent="0.2">
      <c r="B1067" s="34" t="s">
        <v>275</v>
      </c>
    </row>
    <row r="1068" spans="1:5" ht="12.75" customHeight="1" x14ac:dyDescent="0.2">
      <c r="B1068" s="34" t="s">
        <v>276</v>
      </c>
    </row>
    <row r="1069" spans="1:5" ht="12.75" customHeight="1" x14ac:dyDescent="0.2">
      <c r="B1069" s="34" t="s">
        <v>277</v>
      </c>
    </row>
    <row r="1070" spans="1:5" ht="12.75" customHeight="1" x14ac:dyDescent="0.2">
      <c r="B1070" s="34" t="s">
        <v>278</v>
      </c>
    </row>
    <row r="1071" spans="1:5" ht="12.75" customHeight="1" x14ac:dyDescent="0.2">
      <c r="B1071" s="34" t="s">
        <v>279</v>
      </c>
    </row>
    <row r="1072" spans="1:5" ht="12.75" customHeight="1" x14ac:dyDescent="0.2">
      <c r="B1072" s="34" t="s">
        <v>280</v>
      </c>
    </row>
    <row r="1073" spans="1:5" ht="12.75" customHeight="1" x14ac:dyDescent="0.2">
      <c r="B1073" s="34" t="s">
        <v>281</v>
      </c>
    </row>
    <row r="1074" spans="1:5" ht="12.75" customHeight="1" x14ac:dyDescent="0.2">
      <c r="B1074" s="34" t="s">
        <v>282</v>
      </c>
    </row>
    <row r="1075" spans="1:5" ht="12.75" customHeight="1" x14ac:dyDescent="0.2">
      <c r="B1075" s="34" t="s">
        <v>26</v>
      </c>
    </row>
    <row r="1076" spans="1:5" ht="12.75" customHeight="1" x14ac:dyDescent="0.2">
      <c r="B1076" s="34" t="s">
        <v>283</v>
      </c>
    </row>
    <row r="1077" spans="1:5" ht="12.75" customHeight="1" x14ac:dyDescent="0.2">
      <c r="B1077" s="34" t="s">
        <v>236</v>
      </c>
    </row>
    <row r="1078" spans="1:5" ht="12.75" customHeight="1" x14ac:dyDescent="0.2">
      <c r="A1078" s="7" t="s">
        <v>284</v>
      </c>
      <c r="B1078" s="34" t="s">
        <v>285</v>
      </c>
      <c r="C1078" s="9" t="s">
        <v>62</v>
      </c>
      <c r="D1078" s="10">
        <v>8</v>
      </c>
      <c r="E1078" s="11"/>
    </row>
    <row r="1079" spans="1:5" ht="12.75" customHeight="1" x14ac:dyDescent="0.2">
      <c r="B1079" s="34" t="s">
        <v>286</v>
      </c>
    </row>
    <row r="1080" spans="1:5" ht="12.75" customHeight="1" x14ac:dyDescent="0.2">
      <c r="B1080" s="34" t="s">
        <v>287</v>
      </c>
    </row>
    <row r="1081" spans="1:5" ht="12.75" customHeight="1" x14ac:dyDescent="0.2">
      <c r="B1081" s="34" t="s">
        <v>288</v>
      </c>
    </row>
    <row r="1082" spans="1:5" ht="12.75" customHeight="1" x14ac:dyDescent="0.2">
      <c r="B1082" s="34" t="s">
        <v>289</v>
      </c>
    </row>
    <row r="1083" spans="1:5" ht="12.75" customHeight="1" x14ac:dyDescent="0.2">
      <c r="B1083" s="34" t="s">
        <v>290</v>
      </c>
    </row>
    <row r="1084" spans="1:5" ht="12.75" customHeight="1" x14ac:dyDescent="0.2">
      <c r="B1084" s="34" t="s">
        <v>291</v>
      </c>
    </row>
    <row r="1085" spans="1:5" ht="12.75" customHeight="1" x14ac:dyDescent="0.2">
      <c r="B1085" s="34" t="s">
        <v>292</v>
      </c>
    </row>
    <row r="1086" spans="1:5" ht="12.75" customHeight="1" x14ac:dyDescent="0.2">
      <c r="B1086" s="34" t="s">
        <v>293</v>
      </c>
    </row>
    <row r="1087" spans="1:5" ht="12.75" customHeight="1" x14ac:dyDescent="0.2">
      <c r="B1087" s="34" t="s">
        <v>236</v>
      </c>
    </row>
    <row r="1088" spans="1:5" ht="12.75" customHeight="1" x14ac:dyDescent="0.2">
      <c r="A1088" s="7" t="s">
        <v>294</v>
      </c>
      <c r="B1088" s="34" t="s">
        <v>295</v>
      </c>
      <c r="C1088" s="9" t="s">
        <v>62</v>
      </c>
      <c r="D1088" s="10">
        <v>8</v>
      </c>
      <c r="E1088" s="11"/>
    </row>
    <row r="1089" spans="1:6" ht="12.75" customHeight="1" x14ac:dyDescent="0.2">
      <c r="B1089" s="34" t="s">
        <v>296</v>
      </c>
    </row>
    <row r="1090" spans="1:6" ht="12.75" customHeight="1" x14ac:dyDescent="0.2">
      <c r="B1090" s="34" t="s">
        <v>297</v>
      </c>
    </row>
    <row r="1091" spans="1:6" ht="12.75" customHeight="1" x14ac:dyDescent="0.2">
      <c r="B1091" s="34" t="s">
        <v>298</v>
      </c>
    </row>
    <row r="1092" spans="1:6" ht="12.75" customHeight="1" x14ac:dyDescent="0.2">
      <c r="B1092" s="34" t="s">
        <v>299</v>
      </c>
    </row>
    <row r="1093" spans="1:6" ht="12.75" customHeight="1" x14ac:dyDescent="0.2">
      <c r="B1093" s="34" t="s">
        <v>300</v>
      </c>
    </row>
    <row r="1094" spans="1:6" ht="12.75" customHeight="1" x14ac:dyDescent="0.2">
      <c r="B1094" s="34" t="s">
        <v>190</v>
      </c>
    </row>
    <row r="1095" spans="1:6" ht="12.75" customHeight="1" x14ac:dyDescent="0.2">
      <c r="B1095" s="34" t="s">
        <v>26</v>
      </c>
    </row>
    <row r="1096" spans="1:6" ht="12.75" customHeight="1" x14ac:dyDescent="0.2">
      <c r="B1096" s="34" t="s">
        <v>301</v>
      </c>
    </row>
    <row r="1097" spans="1:6" ht="12.75" customHeight="1" x14ac:dyDescent="0.2">
      <c r="B1097" s="34" t="s">
        <v>302</v>
      </c>
    </row>
    <row r="1098" spans="1:6" ht="12.75" customHeight="1" x14ac:dyDescent="0.2"/>
    <row r="1099" spans="1:6" ht="12.75" customHeight="1" x14ac:dyDescent="0.2">
      <c r="A1099" s="57" t="s">
        <v>1</v>
      </c>
      <c r="B1099" s="57" t="s">
        <v>310</v>
      </c>
      <c r="C1099" s="57"/>
      <c r="D1099" s="57"/>
      <c r="E1099" s="57"/>
      <c r="F1099" s="57"/>
    </row>
    <row r="1100" spans="1:6" ht="12.75" customHeight="1" x14ac:dyDescent="0.2">
      <c r="A1100" s="7" t="s">
        <v>197</v>
      </c>
      <c r="B1100" s="34" t="s">
        <v>198</v>
      </c>
      <c r="C1100" s="9" t="s">
        <v>199</v>
      </c>
      <c r="D1100" s="10">
        <v>20.399999999999999</v>
      </c>
      <c r="E1100" s="11"/>
    </row>
    <row r="1101" spans="1:6" ht="12.75" customHeight="1" x14ac:dyDescent="0.2">
      <c r="B1101" s="34" t="s">
        <v>200</v>
      </c>
    </row>
    <row r="1102" spans="1:6" ht="12.75" customHeight="1" x14ac:dyDescent="0.2">
      <c r="B1102" s="34" t="s">
        <v>201</v>
      </c>
    </row>
    <row r="1103" spans="1:6" ht="12.75" customHeight="1" x14ac:dyDescent="0.2">
      <c r="B1103" s="34" t="s">
        <v>202</v>
      </c>
    </row>
    <row r="1104" spans="1:6" ht="12.75" customHeight="1" x14ac:dyDescent="0.2">
      <c r="B1104" s="34" t="s">
        <v>203</v>
      </c>
    </row>
    <row r="1105" spans="1:5" ht="12.75" customHeight="1" x14ac:dyDescent="0.2">
      <c r="B1105" s="34" t="s">
        <v>204</v>
      </c>
    </row>
    <row r="1106" spans="1:5" ht="12.75" customHeight="1" x14ac:dyDescent="0.2">
      <c r="A1106" s="7" t="s">
        <v>618</v>
      </c>
      <c r="B1106" s="34" t="s">
        <v>619</v>
      </c>
      <c r="C1106" s="9" t="s">
        <v>199</v>
      </c>
      <c r="D1106" s="10">
        <v>4.3</v>
      </c>
      <c r="E1106" s="11"/>
    </row>
    <row r="1107" spans="1:5" ht="12.75" customHeight="1" x14ac:dyDescent="0.2">
      <c r="B1107" s="34" t="s">
        <v>211</v>
      </c>
    </row>
    <row r="1108" spans="1:5" ht="12.75" customHeight="1" x14ac:dyDescent="0.2">
      <c r="B1108" s="34" t="s">
        <v>212</v>
      </c>
    </row>
    <row r="1109" spans="1:5" ht="12.75" customHeight="1" x14ac:dyDescent="0.2">
      <c r="B1109" s="34" t="s">
        <v>213</v>
      </c>
    </row>
    <row r="1110" spans="1:5" ht="12.75" customHeight="1" x14ac:dyDescent="0.2">
      <c r="B1110" s="34" t="s">
        <v>214</v>
      </c>
    </row>
    <row r="1111" spans="1:5" ht="12.75" customHeight="1" x14ac:dyDescent="0.2">
      <c r="B1111" s="34" t="s">
        <v>215</v>
      </c>
    </row>
    <row r="1112" spans="1:5" ht="12.75" customHeight="1" x14ac:dyDescent="0.2">
      <c r="B1112" s="34" t="s">
        <v>216</v>
      </c>
    </row>
    <row r="1113" spans="1:5" ht="12.75" customHeight="1" x14ac:dyDescent="0.2"/>
    <row r="1114" spans="1:5" ht="12.75" customHeight="1" x14ac:dyDescent="0.2">
      <c r="A1114" s="7" t="s">
        <v>311</v>
      </c>
      <c r="B1114" s="34" t="s">
        <v>312</v>
      </c>
      <c r="C1114" s="9" t="s">
        <v>199</v>
      </c>
      <c r="D1114" s="10">
        <v>4.43</v>
      </c>
      <c r="E1114" s="11"/>
    </row>
    <row r="1115" spans="1:5" ht="12.75" customHeight="1" x14ac:dyDescent="0.2">
      <c r="B1115" s="34" t="s">
        <v>219</v>
      </c>
    </row>
    <row r="1116" spans="1:5" ht="12.75" customHeight="1" x14ac:dyDescent="0.2">
      <c r="B1116" s="34" t="s">
        <v>220</v>
      </c>
    </row>
    <row r="1117" spans="1:5" ht="12.75" customHeight="1" x14ac:dyDescent="0.2">
      <c r="B1117" s="34" t="s">
        <v>221</v>
      </c>
    </row>
    <row r="1118" spans="1:5" ht="12.75" customHeight="1" x14ac:dyDescent="0.2">
      <c r="B1118" s="34" t="s">
        <v>215</v>
      </c>
    </row>
    <row r="1119" spans="1:5" ht="12.75" customHeight="1" x14ac:dyDescent="0.2">
      <c r="B1119" s="34" t="s">
        <v>216</v>
      </c>
    </row>
    <row r="1120" spans="1:5" ht="12.75" customHeight="1" x14ac:dyDescent="0.2"/>
    <row r="1121" spans="1:5" ht="12.75" customHeight="1" x14ac:dyDescent="0.2">
      <c r="A1121" s="7" t="s">
        <v>217</v>
      </c>
      <c r="B1121" s="34" t="s">
        <v>218</v>
      </c>
      <c r="C1121" s="9" t="s">
        <v>199</v>
      </c>
      <c r="D1121" s="10">
        <v>21.01</v>
      </c>
      <c r="E1121" s="11"/>
    </row>
    <row r="1122" spans="1:5" ht="12.75" customHeight="1" x14ac:dyDescent="0.2">
      <c r="B1122" s="34" t="s">
        <v>219</v>
      </c>
    </row>
    <row r="1123" spans="1:5" ht="12.75" customHeight="1" x14ac:dyDescent="0.2">
      <c r="B1123" s="34" t="s">
        <v>220</v>
      </c>
    </row>
    <row r="1124" spans="1:5" ht="12.75" customHeight="1" x14ac:dyDescent="0.2">
      <c r="B1124" s="34" t="s">
        <v>221</v>
      </c>
    </row>
    <row r="1125" spans="1:5" ht="12.75" customHeight="1" x14ac:dyDescent="0.2">
      <c r="B1125" s="34" t="s">
        <v>215</v>
      </c>
    </row>
    <row r="1126" spans="1:5" ht="12.75" customHeight="1" x14ac:dyDescent="0.2">
      <c r="B1126" s="34" t="s">
        <v>216</v>
      </c>
    </row>
    <row r="1127" spans="1:5" ht="12.75" customHeight="1" x14ac:dyDescent="0.2">
      <c r="A1127" s="7" t="s">
        <v>226</v>
      </c>
      <c r="B1127" s="34" t="s">
        <v>227</v>
      </c>
      <c r="C1127" s="9" t="s">
        <v>199</v>
      </c>
      <c r="D1127" s="10">
        <v>42.02</v>
      </c>
      <c r="E1127" s="11"/>
    </row>
    <row r="1128" spans="1:5" ht="12.75" customHeight="1" x14ac:dyDescent="0.2">
      <c r="B1128" s="34" t="s">
        <v>219</v>
      </c>
    </row>
    <row r="1129" spans="1:5" ht="12.75" customHeight="1" x14ac:dyDescent="0.2">
      <c r="B1129" s="34" t="s">
        <v>220</v>
      </c>
    </row>
    <row r="1130" spans="1:5" ht="12.75" customHeight="1" x14ac:dyDescent="0.2">
      <c r="B1130" s="34" t="s">
        <v>221</v>
      </c>
    </row>
    <row r="1131" spans="1:5" ht="12.75" customHeight="1" x14ac:dyDescent="0.2">
      <c r="B1131" s="34" t="s">
        <v>215</v>
      </c>
    </row>
    <row r="1132" spans="1:5" ht="12.75" customHeight="1" x14ac:dyDescent="0.2">
      <c r="B1132" s="34" t="s">
        <v>216</v>
      </c>
    </row>
    <row r="1133" spans="1:5" ht="12.75" customHeight="1" x14ac:dyDescent="0.2">
      <c r="A1133" s="7" t="s">
        <v>313</v>
      </c>
      <c r="B1133" s="34" t="s">
        <v>314</v>
      </c>
      <c r="C1133" s="9" t="s">
        <v>199</v>
      </c>
      <c r="D1133" s="10">
        <v>8.86</v>
      </c>
      <c r="E1133" s="11"/>
    </row>
    <row r="1134" spans="1:5" ht="12.75" customHeight="1" x14ac:dyDescent="0.2">
      <c r="B1134" s="34" t="s">
        <v>219</v>
      </c>
    </row>
    <row r="1135" spans="1:5" ht="12.75" customHeight="1" x14ac:dyDescent="0.2">
      <c r="B1135" s="34" t="s">
        <v>220</v>
      </c>
    </row>
    <row r="1136" spans="1:5" ht="12.75" customHeight="1" x14ac:dyDescent="0.2">
      <c r="B1136" s="34" t="s">
        <v>221</v>
      </c>
    </row>
    <row r="1137" spans="1:5" ht="12.75" customHeight="1" x14ac:dyDescent="0.2">
      <c r="B1137" s="34" t="s">
        <v>215</v>
      </c>
    </row>
    <row r="1138" spans="1:5" ht="12.75" customHeight="1" x14ac:dyDescent="0.2">
      <c r="B1138" s="34" t="s">
        <v>216</v>
      </c>
    </row>
    <row r="1139" spans="1:5" ht="12.75" customHeight="1" x14ac:dyDescent="0.2">
      <c r="A1139" s="7" t="s">
        <v>245</v>
      </c>
      <c r="B1139" s="34" t="s">
        <v>246</v>
      </c>
      <c r="C1139" s="9" t="s">
        <v>62</v>
      </c>
      <c r="D1139" s="10">
        <v>4</v>
      </c>
      <c r="E1139" s="11"/>
    </row>
    <row r="1140" spans="1:5" ht="12.75" customHeight="1" x14ac:dyDescent="0.2">
      <c r="B1140" s="34" t="s">
        <v>247</v>
      </c>
    </row>
    <row r="1141" spans="1:5" ht="12.75" customHeight="1" x14ac:dyDescent="0.2">
      <c r="B1141" s="34" t="s">
        <v>248</v>
      </c>
    </row>
    <row r="1142" spans="1:5" ht="12.75" customHeight="1" x14ac:dyDescent="0.2">
      <c r="B1142" s="34" t="s">
        <v>249</v>
      </c>
    </row>
    <row r="1143" spans="1:5" ht="12.75" customHeight="1" x14ac:dyDescent="0.2">
      <c r="B1143" s="34" t="s">
        <v>250</v>
      </c>
    </row>
    <row r="1144" spans="1:5" ht="12.75" customHeight="1" x14ac:dyDescent="0.2">
      <c r="B1144" s="34" t="s">
        <v>251</v>
      </c>
    </row>
    <row r="1145" spans="1:5" ht="12.75" customHeight="1" x14ac:dyDescent="0.2">
      <c r="B1145" s="34" t="s">
        <v>236</v>
      </c>
    </row>
    <row r="1146" spans="1:5" ht="12.75" customHeight="1" x14ac:dyDescent="0.2"/>
    <row r="1147" spans="1:5" ht="12.75" customHeight="1" x14ac:dyDescent="0.2">
      <c r="A1147" s="7" t="s">
        <v>315</v>
      </c>
      <c r="B1147" s="34" t="s">
        <v>316</v>
      </c>
      <c r="C1147" s="9" t="s">
        <v>62</v>
      </c>
      <c r="D1147" s="10">
        <v>4</v>
      </c>
      <c r="E1147" s="11"/>
    </row>
    <row r="1148" spans="1:5" ht="12.75" customHeight="1" x14ac:dyDescent="0.2">
      <c r="B1148" s="34" t="s">
        <v>317</v>
      </c>
    </row>
    <row r="1149" spans="1:5" ht="12.75" customHeight="1" x14ac:dyDescent="0.2">
      <c r="B1149" s="34" t="s">
        <v>318</v>
      </c>
    </row>
    <row r="1150" spans="1:5" ht="12.75" customHeight="1" x14ac:dyDescent="0.2">
      <c r="B1150" s="34" t="s">
        <v>36</v>
      </c>
    </row>
    <row r="1151" spans="1:5" ht="12.75" customHeight="1" x14ac:dyDescent="0.2">
      <c r="B1151" s="34" t="s">
        <v>214</v>
      </c>
    </row>
    <row r="1152" spans="1:5" ht="12.75" customHeight="1" x14ac:dyDescent="0.2">
      <c r="B1152" s="34" t="s">
        <v>215</v>
      </c>
    </row>
    <row r="1153" spans="1:5" ht="12.75" customHeight="1" x14ac:dyDescent="0.2">
      <c r="B1153" s="34" t="s">
        <v>216</v>
      </c>
    </row>
    <row r="1154" spans="1:5" ht="12.75" customHeight="1" x14ac:dyDescent="0.2"/>
    <row r="1155" spans="1:5" ht="12.75" customHeight="1" x14ac:dyDescent="0.2">
      <c r="A1155" s="7" t="s">
        <v>319</v>
      </c>
      <c r="B1155" s="34" t="s">
        <v>320</v>
      </c>
      <c r="C1155" s="9" t="s">
        <v>62</v>
      </c>
      <c r="D1155" s="10">
        <v>4</v>
      </c>
      <c r="E1155" s="11"/>
    </row>
    <row r="1156" spans="1:5" ht="12.75" customHeight="1" x14ac:dyDescent="0.2">
      <c r="B1156" s="34" t="s">
        <v>321</v>
      </c>
    </row>
    <row r="1157" spans="1:5" ht="12.75" customHeight="1" x14ac:dyDescent="0.2">
      <c r="B1157" s="34" t="s">
        <v>201</v>
      </c>
    </row>
    <row r="1158" spans="1:5" ht="12.75" customHeight="1" x14ac:dyDescent="0.2">
      <c r="B1158" s="34" t="s">
        <v>202</v>
      </c>
    </row>
    <row r="1159" spans="1:5" ht="12.75" customHeight="1" x14ac:dyDescent="0.2">
      <c r="B1159" s="34" t="s">
        <v>322</v>
      </c>
    </row>
    <row r="1160" spans="1:5" ht="12.75" customHeight="1" x14ac:dyDescent="0.2">
      <c r="B1160" s="34" t="s">
        <v>235</v>
      </c>
    </row>
    <row r="1161" spans="1:5" ht="12.75" customHeight="1" x14ac:dyDescent="0.2">
      <c r="B1161" s="34" t="s">
        <v>236</v>
      </c>
    </row>
    <row r="1162" spans="1:5" ht="12.75" customHeight="1" x14ac:dyDescent="0.2"/>
    <row r="1163" spans="1:5" ht="12.75" customHeight="1" x14ac:dyDescent="0.2">
      <c r="A1163" s="7" t="s">
        <v>323</v>
      </c>
      <c r="B1163" s="34" t="s">
        <v>324</v>
      </c>
      <c r="C1163" s="9" t="s">
        <v>62</v>
      </c>
      <c r="D1163" s="10">
        <v>4</v>
      </c>
      <c r="E1163" s="11"/>
    </row>
    <row r="1164" spans="1:5" ht="12.75" customHeight="1" x14ac:dyDescent="0.2">
      <c r="B1164" s="34" t="s">
        <v>325</v>
      </c>
    </row>
    <row r="1165" spans="1:5" ht="12.75" customHeight="1" x14ac:dyDescent="0.2">
      <c r="B1165" s="34" t="s">
        <v>326</v>
      </c>
    </row>
    <row r="1166" spans="1:5" ht="12.75" customHeight="1" x14ac:dyDescent="0.2">
      <c r="B1166" s="34" t="s">
        <v>327</v>
      </c>
    </row>
    <row r="1167" spans="1:5" ht="12.75" customHeight="1" x14ac:dyDescent="0.2">
      <c r="B1167" s="34" t="s">
        <v>328</v>
      </c>
    </row>
    <row r="1168" spans="1:5" ht="12.75" customHeight="1" x14ac:dyDescent="0.2">
      <c r="B1168" s="34" t="s">
        <v>329</v>
      </c>
    </row>
    <row r="1169" spans="1:6" ht="12.75" customHeight="1" x14ac:dyDescent="0.2">
      <c r="B1169" s="34" t="s">
        <v>330</v>
      </c>
    </row>
    <row r="1170" spans="1:6" ht="12.75" customHeight="1" x14ac:dyDescent="0.2">
      <c r="B1170" s="34" t="s">
        <v>216</v>
      </c>
    </row>
    <row r="1171" spans="1:6" ht="12.75" customHeight="1" x14ac:dyDescent="0.2"/>
    <row r="1172" spans="1:6" ht="12.75" customHeight="1" x14ac:dyDescent="0.2">
      <c r="A1172" s="54" t="s">
        <v>627</v>
      </c>
      <c r="B1172" s="55" t="s">
        <v>628</v>
      </c>
      <c r="C1172" s="55"/>
      <c r="D1172" s="55"/>
      <c r="E1172" s="55"/>
      <c r="F1172" s="55"/>
    </row>
    <row r="1173" spans="1:6" ht="12.75" customHeight="1" x14ac:dyDescent="0.2"/>
    <row r="1174" spans="1:6" ht="12.75" customHeight="1" x14ac:dyDescent="0.2">
      <c r="A1174" s="7" t="s">
        <v>374</v>
      </c>
      <c r="B1174" s="34" t="s">
        <v>375</v>
      </c>
      <c r="C1174" s="9" t="s">
        <v>97</v>
      </c>
      <c r="D1174" s="10">
        <v>7.1</v>
      </c>
      <c r="E1174" s="15"/>
    </row>
    <row r="1175" spans="1:6" ht="12.75" customHeight="1" x14ac:dyDescent="0.2">
      <c r="B1175" s="34" t="s">
        <v>376</v>
      </c>
      <c r="E1175" s="13"/>
    </row>
    <row r="1176" spans="1:6" ht="12.75" customHeight="1" x14ac:dyDescent="0.2">
      <c r="B1176" s="34" t="s">
        <v>377</v>
      </c>
      <c r="E1176" s="13"/>
    </row>
    <row r="1177" spans="1:6" ht="12.75" customHeight="1" x14ac:dyDescent="0.2">
      <c r="B1177" s="34" t="s">
        <v>378</v>
      </c>
      <c r="E1177" s="13"/>
    </row>
    <row r="1178" spans="1:6" ht="12.75" customHeight="1" x14ac:dyDescent="0.2">
      <c r="B1178" s="34" t="s">
        <v>379</v>
      </c>
      <c r="E1178" s="13"/>
    </row>
    <row r="1179" spans="1:6" ht="12.75" customHeight="1" x14ac:dyDescent="0.2">
      <c r="B1179" s="34" t="s">
        <v>380</v>
      </c>
      <c r="E1179" s="13"/>
    </row>
    <row r="1180" spans="1:6" ht="12.75" customHeight="1" x14ac:dyDescent="0.2">
      <c r="B1180" s="34" t="s">
        <v>381</v>
      </c>
      <c r="E1180" s="13"/>
    </row>
    <row r="1181" spans="1:6" ht="12.75" customHeight="1" x14ac:dyDescent="0.2">
      <c r="E1181" s="13"/>
    </row>
    <row r="1182" spans="1:6" ht="12.75" customHeight="1" x14ac:dyDescent="0.2">
      <c r="A1182" s="7" t="s">
        <v>382</v>
      </c>
      <c r="B1182" s="34" t="s">
        <v>383</v>
      </c>
      <c r="C1182" s="9" t="s">
        <v>97</v>
      </c>
      <c r="D1182" s="10">
        <v>39.409999999999997</v>
      </c>
      <c r="E1182" s="15"/>
    </row>
    <row r="1183" spans="1:6" ht="12.75" customHeight="1" x14ac:dyDescent="0.2">
      <c r="B1183" s="34" t="s">
        <v>376</v>
      </c>
      <c r="E1183" s="13"/>
    </row>
    <row r="1184" spans="1:6" ht="12.75" customHeight="1" x14ac:dyDescent="0.2">
      <c r="B1184" s="34" t="s">
        <v>377</v>
      </c>
      <c r="E1184" s="13"/>
    </row>
    <row r="1185" spans="1:5" ht="12.75" customHeight="1" x14ac:dyDescent="0.2">
      <c r="B1185" s="34" t="s">
        <v>378</v>
      </c>
      <c r="E1185" s="13"/>
    </row>
    <row r="1186" spans="1:5" ht="12.75" customHeight="1" x14ac:dyDescent="0.2">
      <c r="B1186" s="34" t="s">
        <v>384</v>
      </c>
      <c r="E1186" s="13"/>
    </row>
    <row r="1187" spans="1:5" ht="12.75" customHeight="1" x14ac:dyDescent="0.2">
      <c r="B1187" s="34" t="s">
        <v>380</v>
      </c>
      <c r="E1187" s="13"/>
    </row>
    <row r="1188" spans="1:5" ht="12.75" customHeight="1" x14ac:dyDescent="0.2">
      <c r="B1188" s="34" t="s">
        <v>381</v>
      </c>
      <c r="E1188" s="13"/>
    </row>
    <row r="1189" spans="1:5" ht="12.75" customHeight="1" x14ac:dyDescent="0.2">
      <c r="E1189" s="13"/>
    </row>
    <row r="1190" spans="1:5" ht="12.75" customHeight="1" x14ac:dyDescent="0.2">
      <c r="A1190" s="7" t="s">
        <v>385</v>
      </c>
      <c r="B1190" s="34" t="s">
        <v>386</v>
      </c>
      <c r="C1190" s="9" t="s">
        <v>14</v>
      </c>
      <c r="D1190" s="10">
        <v>7</v>
      </c>
      <c r="E1190" s="15"/>
    </row>
    <row r="1191" spans="1:5" ht="12.75" customHeight="1" x14ac:dyDescent="0.2">
      <c r="B1191" s="34" t="s">
        <v>387</v>
      </c>
      <c r="E1191" s="13"/>
    </row>
    <row r="1192" spans="1:5" ht="12.75" customHeight="1" x14ac:dyDescent="0.2">
      <c r="B1192" s="34" t="s">
        <v>388</v>
      </c>
      <c r="E1192" s="13"/>
    </row>
    <row r="1193" spans="1:5" ht="12.75" customHeight="1" x14ac:dyDescent="0.2">
      <c r="B1193" s="34" t="s">
        <v>389</v>
      </c>
      <c r="E1193" s="13"/>
    </row>
    <row r="1194" spans="1:5" ht="12.75" customHeight="1" x14ac:dyDescent="0.2">
      <c r="B1194" s="34" t="s">
        <v>390</v>
      </c>
      <c r="E1194" s="13"/>
    </row>
    <row r="1195" spans="1:5" ht="12.75" customHeight="1" x14ac:dyDescent="0.2">
      <c r="B1195" s="34" t="s">
        <v>391</v>
      </c>
    </row>
    <row r="1196" spans="1:5" ht="12.75" customHeight="1" x14ac:dyDescent="0.2">
      <c r="B1196" s="34" t="s">
        <v>392</v>
      </c>
      <c r="E1196" s="15"/>
    </row>
    <row r="1197" spans="1:5" ht="12.75" customHeight="1" x14ac:dyDescent="0.2">
      <c r="A1197" s="7" t="s">
        <v>393</v>
      </c>
      <c r="B1197" s="34" t="s">
        <v>394</v>
      </c>
      <c r="C1197" s="9" t="s">
        <v>14</v>
      </c>
      <c r="D1197" s="10">
        <v>31</v>
      </c>
      <c r="E1197" s="15"/>
    </row>
    <row r="1198" spans="1:5" ht="12.75" customHeight="1" x14ac:dyDescent="0.2">
      <c r="B1198" s="34" t="s">
        <v>387</v>
      </c>
      <c r="E1198" s="18"/>
    </row>
    <row r="1199" spans="1:5" ht="12.75" customHeight="1" x14ac:dyDescent="0.2">
      <c r="B1199" s="34" t="s">
        <v>388</v>
      </c>
      <c r="E1199" s="13"/>
    </row>
    <row r="1200" spans="1:5" ht="12.75" customHeight="1" x14ac:dyDescent="0.2">
      <c r="B1200" s="34" t="s">
        <v>389</v>
      </c>
      <c r="E1200" s="13"/>
    </row>
    <row r="1201" spans="1:5" ht="12.75" customHeight="1" x14ac:dyDescent="0.2">
      <c r="B1201" s="34" t="s">
        <v>390</v>
      </c>
      <c r="E1201" s="13"/>
    </row>
    <row r="1202" spans="1:5" ht="12.75" customHeight="1" x14ac:dyDescent="0.2">
      <c r="B1202" s="34" t="s">
        <v>391</v>
      </c>
      <c r="E1202" s="13"/>
    </row>
    <row r="1203" spans="1:5" ht="12.75" customHeight="1" x14ac:dyDescent="0.2">
      <c r="B1203" s="34" t="s">
        <v>392</v>
      </c>
      <c r="E1203" s="13"/>
    </row>
    <row r="1204" spans="1:5" ht="12.75" customHeight="1" x14ac:dyDescent="0.2">
      <c r="E1204" s="15"/>
    </row>
    <row r="1205" spans="1:5" ht="12.75" customHeight="1" x14ac:dyDescent="0.2">
      <c r="A1205" s="7" t="s">
        <v>395</v>
      </c>
      <c r="B1205" s="34" t="s">
        <v>396</v>
      </c>
      <c r="C1205" s="9" t="s">
        <v>14</v>
      </c>
      <c r="D1205" s="10">
        <v>38</v>
      </c>
      <c r="E1205" s="15"/>
    </row>
    <row r="1206" spans="1:5" ht="12.75" customHeight="1" x14ac:dyDescent="0.2">
      <c r="B1206" s="34" t="s">
        <v>397</v>
      </c>
      <c r="E1206" s="18"/>
    </row>
    <row r="1207" spans="1:5" ht="12.75" customHeight="1" x14ac:dyDescent="0.2">
      <c r="B1207" s="34" t="s">
        <v>398</v>
      </c>
      <c r="E1207" s="13"/>
    </row>
    <row r="1208" spans="1:5" ht="12.75" customHeight="1" x14ac:dyDescent="0.2">
      <c r="B1208" s="34" t="s">
        <v>399</v>
      </c>
      <c r="E1208" s="13"/>
    </row>
    <row r="1209" spans="1:5" ht="12.75" customHeight="1" x14ac:dyDescent="0.2">
      <c r="B1209" s="34" t="s">
        <v>390</v>
      </c>
      <c r="E1209" s="13"/>
    </row>
    <row r="1210" spans="1:5" ht="12.75" customHeight="1" x14ac:dyDescent="0.2">
      <c r="B1210" s="34" t="s">
        <v>391</v>
      </c>
      <c r="E1210" s="13"/>
    </row>
    <row r="1211" spans="1:5" ht="12.75" customHeight="1" x14ac:dyDescent="0.2">
      <c r="B1211" s="34" t="s">
        <v>392</v>
      </c>
      <c r="E1211" s="13"/>
    </row>
    <row r="1212" spans="1:5" ht="12.75" customHeight="1" x14ac:dyDescent="0.2">
      <c r="E1212" s="15"/>
    </row>
    <row r="1213" spans="1:5" ht="12.75" customHeight="1" x14ac:dyDescent="0.2">
      <c r="A1213" s="7" t="s">
        <v>400</v>
      </c>
      <c r="B1213" s="34" t="s">
        <v>401</v>
      </c>
      <c r="C1213" s="9" t="s">
        <v>14</v>
      </c>
      <c r="D1213" s="10">
        <v>4</v>
      </c>
      <c r="E1213" s="15"/>
    </row>
    <row r="1214" spans="1:5" ht="12.75" customHeight="1" x14ac:dyDescent="0.2">
      <c r="B1214" s="34" t="s">
        <v>387</v>
      </c>
      <c r="E1214" s="18"/>
    </row>
    <row r="1215" spans="1:5" ht="12.75" customHeight="1" x14ac:dyDescent="0.2">
      <c r="B1215" s="34" t="s">
        <v>388</v>
      </c>
      <c r="E1215" s="13"/>
    </row>
    <row r="1216" spans="1:5" ht="12.75" customHeight="1" x14ac:dyDescent="0.2">
      <c r="B1216" s="34" t="s">
        <v>402</v>
      </c>
      <c r="E1216" s="13"/>
    </row>
    <row r="1217" spans="1:5" ht="12.75" customHeight="1" x14ac:dyDescent="0.2">
      <c r="B1217" s="34" t="s">
        <v>390</v>
      </c>
      <c r="E1217" s="13"/>
    </row>
    <row r="1218" spans="1:5" ht="12.75" customHeight="1" x14ac:dyDescent="0.2">
      <c r="B1218" s="34" t="s">
        <v>391</v>
      </c>
      <c r="E1218" s="13"/>
    </row>
    <row r="1219" spans="1:5" ht="12.75" customHeight="1" x14ac:dyDescent="0.2">
      <c r="B1219" s="34" t="s">
        <v>392</v>
      </c>
      <c r="E1219" s="13"/>
    </row>
    <row r="1220" spans="1:5" ht="12.75" customHeight="1" x14ac:dyDescent="0.2">
      <c r="E1220" s="15"/>
    </row>
    <row r="1221" spans="1:5" ht="12.75" customHeight="1" x14ac:dyDescent="0.2">
      <c r="A1221" s="58" t="s">
        <v>403</v>
      </c>
      <c r="B1221" s="36" t="s">
        <v>404</v>
      </c>
      <c r="C1221" s="59" t="s">
        <v>14</v>
      </c>
      <c r="D1221" s="60">
        <v>116.67</v>
      </c>
      <c r="E1221" s="15"/>
    </row>
    <row r="1222" spans="1:5" ht="12.75" customHeight="1" x14ac:dyDescent="0.2">
      <c r="A1222" s="61"/>
      <c r="B1222" s="36" t="s">
        <v>405</v>
      </c>
      <c r="C1222" s="61"/>
      <c r="D1222" s="61"/>
      <c r="E1222" s="18"/>
    </row>
    <row r="1223" spans="1:5" ht="12.75" customHeight="1" x14ac:dyDescent="0.2">
      <c r="A1223" s="61"/>
      <c r="B1223" s="36" t="s">
        <v>406</v>
      </c>
      <c r="C1223" s="61"/>
      <c r="D1223" s="61"/>
      <c r="E1223" s="13"/>
    </row>
    <row r="1224" spans="1:5" ht="12.75" customHeight="1" x14ac:dyDescent="0.2">
      <c r="A1224" s="61"/>
      <c r="B1224" s="36" t="s">
        <v>407</v>
      </c>
      <c r="C1224" s="61"/>
      <c r="D1224" s="61"/>
      <c r="E1224" s="13"/>
    </row>
    <row r="1225" spans="1:5" ht="12.75" customHeight="1" x14ac:dyDescent="0.2">
      <c r="A1225" s="61"/>
      <c r="B1225" s="36" t="s">
        <v>390</v>
      </c>
      <c r="C1225" s="61"/>
      <c r="D1225" s="61"/>
      <c r="E1225" s="13"/>
    </row>
    <row r="1226" spans="1:5" ht="12.75" customHeight="1" x14ac:dyDescent="0.2">
      <c r="A1226" s="61"/>
      <c r="B1226" s="36" t="s">
        <v>391</v>
      </c>
      <c r="C1226" s="61"/>
      <c r="D1226" s="61"/>
      <c r="E1226" s="13"/>
    </row>
    <row r="1227" spans="1:5" ht="12.75" customHeight="1" x14ac:dyDescent="0.2">
      <c r="A1227" s="61"/>
      <c r="B1227" s="36" t="s">
        <v>392</v>
      </c>
      <c r="C1227" s="61"/>
      <c r="D1227" s="61"/>
      <c r="E1227" s="13"/>
    </row>
    <row r="1228" spans="1:5" ht="12.75" customHeight="1" x14ac:dyDescent="0.2">
      <c r="E1228" s="15"/>
    </row>
    <row r="1229" spans="1:5" ht="12.75" customHeight="1" x14ac:dyDescent="0.2">
      <c r="A1229" s="7" t="s">
        <v>408</v>
      </c>
      <c r="B1229" s="34" t="s">
        <v>409</v>
      </c>
      <c r="C1229" s="9" t="s">
        <v>14</v>
      </c>
      <c r="D1229" s="10">
        <v>83</v>
      </c>
      <c r="E1229" s="15"/>
    </row>
    <row r="1230" spans="1:5" ht="12.75" customHeight="1" x14ac:dyDescent="0.2">
      <c r="B1230" s="34" t="s">
        <v>405</v>
      </c>
      <c r="E1230" s="18"/>
    </row>
    <row r="1231" spans="1:5" ht="12.75" customHeight="1" x14ac:dyDescent="0.2">
      <c r="B1231" s="34" t="s">
        <v>406</v>
      </c>
      <c r="E1231" s="13"/>
    </row>
    <row r="1232" spans="1:5" ht="12.75" customHeight="1" x14ac:dyDescent="0.2">
      <c r="B1232" s="34" t="s">
        <v>407</v>
      </c>
      <c r="E1232" s="13"/>
    </row>
    <row r="1233" spans="1:5" ht="12.75" customHeight="1" x14ac:dyDescent="0.2">
      <c r="B1233" s="34" t="s">
        <v>390</v>
      </c>
      <c r="E1233" s="13"/>
    </row>
    <row r="1234" spans="1:5" ht="12.75" customHeight="1" x14ac:dyDescent="0.2">
      <c r="B1234" s="34" t="s">
        <v>391</v>
      </c>
      <c r="E1234" s="13"/>
    </row>
    <row r="1235" spans="1:5" ht="12.75" customHeight="1" x14ac:dyDescent="0.2">
      <c r="B1235" s="34" t="s">
        <v>392</v>
      </c>
      <c r="E1235" s="13"/>
    </row>
    <row r="1236" spans="1:5" ht="12.75" customHeight="1" x14ac:dyDescent="0.2">
      <c r="A1236" s="7" t="s">
        <v>410</v>
      </c>
      <c r="B1236" s="34" t="s">
        <v>411</v>
      </c>
      <c r="C1236" s="9" t="s">
        <v>14</v>
      </c>
      <c r="D1236" s="10">
        <v>1</v>
      </c>
      <c r="E1236" s="15"/>
    </row>
    <row r="1237" spans="1:5" ht="12.75" customHeight="1" x14ac:dyDescent="0.2">
      <c r="B1237" s="34" t="s">
        <v>412</v>
      </c>
      <c r="E1237" s="18"/>
    </row>
    <row r="1238" spans="1:5" ht="12.75" customHeight="1" x14ac:dyDescent="0.2">
      <c r="B1238" s="34" t="s">
        <v>413</v>
      </c>
      <c r="E1238" s="13"/>
    </row>
    <row r="1239" spans="1:5" ht="12.75" customHeight="1" x14ac:dyDescent="0.2">
      <c r="B1239" s="34" t="s">
        <v>414</v>
      </c>
      <c r="E1239" s="13"/>
    </row>
    <row r="1240" spans="1:5" ht="12.75" customHeight="1" x14ac:dyDescent="0.2">
      <c r="B1240" s="34" t="s">
        <v>415</v>
      </c>
      <c r="E1240" s="13"/>
    </row>
    <row r="1241" spans="1:5" ht="12.75" customHeight="1" x14ac:dyDescent="0.2">
      <c r="B1241" s="34" t="s">
        <v>416</v>
      </c>
      <c r="E1241" s="13"/>
    </row>
    <row r="1242" spans="1:5" ht="12.75" customHeight="1" x14ac:dyDescent="0.2">
      <c r="A1242" s="7" t="s">
        <v>417</v>
      </c>
      <c r="B1242" s="34" t="s">
        <v>418</v>
      </c>
      <c r="C1242" s="9" t="s">
        <v>14</v>
      </c>
      <c r="D1242" s="10">
        <v>18</v>
      </c>
      <c r="E1242" s="15"/>
    </row>
    <row r="1243" spans="1:5" ht="12.75" customHeight="1" x14ac:dyDescent="0.2">
      <c r="B1243" s="34" t="s">
        <v>377</v>
      </c>
      <c r="E1243" s="18"/>
    </row>
    <row r="1244" spans="1:5" ht="12.75" customHeight="1" x14ac:dyDescent="0.2">
      <c r="B1244" s="34" t="s">
        <v>419</v>
      </c>
      <c r="E1244" s="13"/>
    </row>
    <row r="1245" spans="1:5" ht="12.75" customHeight="1" x14ac:dyDescent="0.2">
      <c r="B1245" s="34" t="s">
        <v>420</v>
      </c>
      <c r="E1245" s="13"/>
    </row>
    <row r="1246" spans="1:5" ht="12.75" customHeight="1" x14ac:dyDescent="0.2">
      <c r="B1246" s="34" t="s">
        <v>380</v>
      </c>
      <c r="E1246" s="13"/>
    </row>
    <row r="1247" spans="1:5" ht="12.75" customHeight="1" x14ac:dyDescent="0.2">
      <c r="B1247" s="34" t="s">
        <v>381</v>
      </c>
      <c r="E1247" s="13"/>
    </row>
    <row r="1248" spans="1:5" ht="12.75" customHeight="1" x14ac:dyDescent="0.2">
      <c r="A1248" s="7" t="s">
        <v>421</v>
      </c>
      <c r="B1248" s="34" t="s">
        <v>422</v>
      </c>
      <c r="C1248" s="9" t="s">
        <v>14</v>
      </c>
      <c r="D1248" s="10">
        <v>11</v>
      </c>
      <c r="E1248" s="15"/>
    </row>
    <row r="1249" spans="1:6" ht="12.75" customHeight="1" x14ac:dyDescent="0.2">
      <c r="B1249" s="34" t="s">
        <v>377</v>
      </c>
      <c r="E1249" s="18"/>
    </row>
    <row r="1250" spans="1:6" ht="12.75" customHeight="1" x14ac:dyDescent="0.2">
      <c r="B1250" s="34" t="s">
        <v>419</v>
      </c>
      <c r="E1250" s="13"/>
    </row>
    <row r="1251" spans="1:6" ht="12.75" customHeight="1" x14ac:dyDescent="0.2">
      <c r="B1251" s="34" t="s">
        <v>420</v>
      </c>
      <c r="E1251" s="13"/>
    </row>
    <row r="1252" spans="1:6" ht="12.75" customHeight="1" x14ac:dyDescent="0.2">
      <c r="B1252" s="34" t="s">
        <v>380</v>
      </c>
      <c r="E1252" s="13"/>
    </row>
    <row r="1253" spans="1:6" ht="12.75" customHeight="1" x14ac:dyDescent="0.2">
      <c r="B1253" s="34" t="s">
        <v>381</v>
      </c>
      <c r="E1253" s="13"/>
    </row>
    <row r="1254" spans="1:6" ht="12.75" customHeight="1" x14ac:dyDescent="0.2">
      <c r="A1254" s="7" t="s">
        <v>423</v>
      </c>
      <c r="B1254" s="34" t="s">
        <v>424</v>
      </c>
      <c r="C1254" s="9" t="s">
        <v>14</v>
      </c>
      <c r="D1254" s="10">
        <v>3</v>
      </c>
      <c r="E1254" s="15"/>
    </row>
    <row r="1255" spans="1:6" ht="12.75" customHeight="1" x14ac:dyDescent="0.2">
      <c r="B1255" s="34" t="s">
        <v>377</v>
      </c>
    </row>
    <row r="1256" spans="1:6" ht="12.75" customHeight="1" x14ac:dyDescent="0.2">
      <c r="B1256" s="34" t="s">
        <v>419</v>
      </c>
    </row>
    <row r="1257" spans="1:6" ht="12.75" customHeight="1" x14ac:dyDescent="0.2">
      <c r="B1257" s="34" t="s">
        <v>420</v>
      </c>
    </row>
    <row r="1258" spans="1:6" ht="12.75" customHeight="1" x14ac:dyDescent="0.2">
      <c r="B1258" s="34" t="s">
        <v>380</v>
      </c>
    </row>
    <row r="1259" spans="1:6" ht="12.75" customHeight="1" x14ac:dyDescent="0.2">
      <c r="B1259" s="34" t="s">
        <v>381</v>
      </c>
    </row>
    <row r="1260" spans="1:6" ht="12.75" customHeight="1" x14ac:dyDescent="0.2"/>
    <row r="1261" spans="1:6" ht="12.75" customHeight="1" x14ac:dyDescent="0.2">
      <c r="A1261" s="54" t="s">
        <v>629</v>
      </c>
      <c r="B1261" s="55" t="s">
        <v>630</v>
      </c>
      <c r="C1261" s="55"/>
      <c r="D1261" s="55"/>
      <c r="E1261" s="55"/>
      <c r="F1261" s="55"/>
    </row>
    <row r="1262" spans="1:6" ht="12.75" customHeight="1" x14ac:dyDescent="0.2"/>
    <row r="1263" spans="1:6" ht="12.75" customHeight="1" x14ac:dyDescent="0.2">
      <c r="A1263" s="7" t="s">
        <v>631</v>
      </c>
      <c r="B1263" s="34" t="s">
        <v>441</v>
      </c>
      <c r="C1263" s="9" t="s">
        <v>14</v>
      </c>
      <c r="D1263" s="10">
        <v>8</v>
      </c>
      <c r="E1263" s="11"/>
    </row>
    <row r="1264" spans="1:6" ht="12.75" customHeight="1" x14ac:dyDescent="0.2">
      <c r="B1264" s="34" t="s">
        <v>442</v>
      </c>
    </row>
    <row r="1265" spans="2:2" ht="12.75" customHeight="1" x14ac:dyDescent="0.2">
      <c r="B1265" s="34" t="s">
        <v>443</v>
      </c>
    </row>
    <row r="1266" spans="2:2" ht="12.75" customHeight="1" x14ac:dyDescent="0.2">
      <c r="B1266" s="34" t="s">
        <v>444</v>
      </c>
    </row>
    <row r="1267" spans="2:2" ht="12.75" customHeight="1" x14ac:dyDescent="0.2">
      <c r="B1267" s="34" t="s">
        <v>445</v>
      </c>
    </row>
    <row r="1268" spans="2:2" ht="12.75" customHeight="1" x14ac:dyDescent="0.2">
      <c r="B1268" s="34" t="s">
        <v>446</v>
      </c>
    </row>
    <row r="1269" spans="2:2" ht="12.75" customHeight="1" x14ac:dyDescent="0.2">
      <c r="B1269" s="34" t="s">
        <v>447</v>
      </c>
    </row>
    <row r="1270" spans="2:2" ht="12.75" customHeight="1" x14ac:dyDescent="0.2">
      <c r="B1270" s="34" t="s">
        <v>448</v>
      </c>
    </row>
    <row r="1271" spans="2:2" ht="12.75" customHeight="1" x14ac:dyDescent="0.2">
      <c r="B1271" s="34" t="s">
        <v>449</v>
      </c>
    </row>
    <row r="1272" spans="2:2" ht="12.75" customHeight="1" x14ac:dyDescent="0.2">
      <c r="B1272" s="34" t="s">
        <v>450</v>
      </c>
    </row>
    <row r="1273" spans="2:2" ht="12.75" customHeight="1" x14ac:dyDescent="0.2">
      <c r="B1273" s="34" t="s">
        <v>451</v>
      </c>
    </row>
    <row r="1274" spans="2:2" ht="12.75" customHeight="1" x14ac:dyDescent="0.2">
      <c r="B1274" s="34" t="s">
        <v>452</v>
      </c>
    </row>
    <row r="1275" spans="2:2" ht="12.75" customHeight="1" x14ac:dyDescent="0.2">
      <c r="B1275" s="34" t="s">
        <v>453</v>
      </c>
    </row>
    <row r="1276" spans="2:2" ht="12.75" customHeight="1" x14ac:dyDescent="0.2">
      <c r="B1276" s="34" t="s">
        <v>454</v>
      </c>
    </row>
    <row r="1277" spans="2:2" ht="12.75" customHeight="1" x14ac:dyDescent="0.2">
      <c r="B1277" s="34" t="s">
        <v>455</v>
      </c>
    </row>
    <row r="1278" spans="2:2" ht="12.75" customHeight="1" x14ac:dyDescent="0.2">
      <c r="B1278" s="34" t="s">
        <v>456</v>
      </c>
    </row>
    <row r="1279" spans="2:2" ht="12.75" customHeight="1" x14ac:dyDescent="0.2">
      <c r="B1279" s="34" t="s">
        <v>457</v>
      </c>
    </row>
    <row r="1280" spans="2:2" ht="12.75" customHeight="1" x14ac:dyDescent="0.2">
      <c r="B1280" s="34" t="s">
        <v>632</v>
      </c>
    </row>
    <row r="1281" spans="1:6" ht="12.75" customHeight="1" x14ac:dyDescent="0.2">
      <c r="B1281" s="34" t="s">
        <v>459</v>
      </c>
    </row>
    <row r="1282" spans="1:6" ht="12.75" customHeight="1" x14ac:dyDescent="0.2">
      <c r="B1282" s="34" t="s">
        <v>633</v>
      </c>
    </row>
    <row r="1283" spans="1:6" ht="12.75" customHeight="1" x14ac:dyDescent="0.2"/>
    <row r="1284" spans="1:6" ht="12.75" customHeight="1" x14ac:dyDescent="0.2">
      <c r="A1284" s="54" t="s">
        <v>634</v>
      </c>
      <c r="B1284" s="55" t="s">
        <v>481</v>
      </c>
      <c r="C1284" s="55"/>
      <c r="D1284" s="55"/>
      <c r="E1284" s="55"/>
      <c r="F1284" s="55"/>
    </row>
    <row r="1285" spans="1:6" ht="12.75" customHeight="1" x14ac:dyDescent="0.2">
      <c r="A1285" s="7" t="s">
        <v>635</v>
      </c>
      <c r="B1285" s="34" t="s">
        <v>636</v>
      </c>
      <c r="C1285" s="9" t="s">
        <v>14</v>
      </c>
      <c r="D1285" s="10">
        <v>1</v>
      </c>
      <c r="E1285" s="11"/>
    </row>
    <row r="1286" spans="1:6" ht="12.75" customHeight="1" x14ac:dyDescent="0.2">
      <c r="B1286" s="34" t="s">
        <v>637</v>
      </c>
    </row>
    <row r="1287" spans="1:6" ht="12.75" customHeight="1" x14ac:dyDescent="0.2">
      <c r="B1287" s="34" t="s">
        <v>638</v>
      </c>
    </row>
    <row r="1288" spans="1:6" ht="12.75" customHeight="1" x14ac:dyDescent="0.2">
      <c r="B1288" s="34" t="s">
        <v>639</v>
      </c>
    </row>
    <row r="1289" spans="1:6" ht="12.75" customHeight="1" x14ac:dyDescent="0.2">
      <c r="B1289" s="34" t="s">
        <v>503</v>
      </c>
    </row>
    <row r="1290" spans="1:6" ht="12.75" customHeight="1" x14ac:dyDescent="0.2">
      <c r="B1290" s="34" t="s">
        <v>493</v>
      </c>
    </row>
    <row r="1291" spans="1:6" ht="12.75" customHeight="1" x14ac:dyDescent="0.2">
      <c r="B1291" s="34" t="s">
        <v>494</v>
      </c>
    </row>
    <row r="1292" spans="1:6" ht="12.75" customHeight="1" x14ac:dyDescent="0.2">
      <c r="B1292" s="34" t="s">
        <v>495</v>
      </c>
    </row>
    <row r="1293" spans="1:6" ht="12.75" customHeight="1" x14ac:dyDescent="0.2">
      <c r="B1293" s="34" t="s">
        <v>504</v>
      </c>
    </row>
    <row r="1294" spans="1:6" ht="12.75" customHeight="1" x14ac:dyDescent="0.2">
      <c r="A1294" s="7" t="s">
        <v>488</v>
      </c>
      <c r="B1294" s="34" t="s">
        <v>489</v>
      </c>
      <c r="C1294" s="9" t="s">
        <v>14</v>
      </c>
      <c r="D1294" s="10">
        <v>2</v>
      </c>
      <c r="E1294" s="11"/>
    </row>
    <row r="1295" spans="1:6" ht="12.75" customHeight="1" x14ac:dyDescent="0.2">
      <c r="B1295" s="34" t="s">
        <v>490</v>
      </c>
    </row>
    <row r="1296" spans="1:6" ht="12.75" customHeight="1" x14ac:dyDescent="0.2">
      <c r="B1296" s="34" t="s">
        <v>491</v>
      </c>
    </row>
    <row r="1297" spans="1:5" ht="12.75" customHeight="1" x14ac:dyDescent="0.2">
      <c r="B1297" s="34" t="s">
        <v>492</v>
      </c>
    </row>
    <row r="1298" spans="1:5" ht="12.75" customHeight="1" x14ac:dyDescent="0.2">
      <c r="B1298" s="34" t="s">
        <v>493</v>
      </c>
    </row>
    <row r="1299" spans="1:5" ht="12.75" customHeight="1" x14ac:dyDescent="0.2">
      <c r="B1299" s="34" t="s">
        <v>494</v>
      </c>
    </row>
    <row r="1300" spans="1:5" ht="12.75" customHeight="1" x14ac:dyDescent="0.2">
      <c r="B1300" s="34" t="s">
        <v>495</v>
      </c>
    </row>
    <row r="1301" spans="1:5" ht="12.75" customHeight="1" x14ac:dyDescent="0.2">
      <c r="B1301" s="34" t="s">
        <v>496</v>
      </c>
    </row>
    <row r="1302" spans="1:5" ht="12.75" customHeight="1" x14ac:dyDescent="0.2">
      <c r="B1302" s="34" t="s">
        <v>497</v>
      </c>
    </row>
    <row r="1303" spans="1:5" ht="12.75" customHeight="1" x14ac:dyDescent="0.2">
      <c r="A1303" s="7" t="s">
        <v>482</v>
      </c>
      <c r="B1303" s="34" t="s">
        <v>483</v>
      </c>
      <c r="C1303" s="9" t="s">
        <v>14</v>
      </c>
      <c r="D1303" s="10">
        <v>2</v>
      </c>
      <c r="E1303" s="11"/>
    </row>
    <row r="1304" spans="1:5" ht="12.75" customHeight="1" x14ac:dyDescent="0.2">
      <c r="B1304" s="34" t="s">
        <v>484</v>
      </c>
    </row>
    <row r="1305" spans="1:5" ht="12.75" customHeight="1" x14ac:dyDescent="0.2">
      <c r="B1305" s="34" t="s">
        <v>485</v>
      </c>
    </row>
    <row r="1306" spans="1:5" ht="12.75" customHeight="1" x14ac:dyDescent="0.2">
      <c r="B1306" s="34" t="s">
        <v>486</v>
      </c>
    </row>
    <row r="1307" spans="1:5" ht="12.75" customHeight="1" x14ac:dyDescent="0.2">
      <c r="B1307" s="34" t="s">
        <v>487</v>
      </c>
    </row>
    <row r="1308" spans="1:5" ht="12.75" customHeight="1" x14ac:dyDescent="0.2">
      <c r="B1308" s="34" t="s">
        <v>244</v>
      </c>
    </row>
    <row r="1309" spans="1:5" ht="12.75" customHeight="1" x14ac:dyDescent="0.2">
      <c r="A1309" s="7" t="s">
        <v>505</v>
      </c>
      <c r="B1309" s="34" t="s">
        <v>506</v>
      </c>
      <c r="C1309" s="9" t="s">
        <v>14</v>
      </c>
      <c r="D1309" s="10">
        <v>1</v>
      </c>
      <c r="E1309" s="11"/>
    </row>
    <row r="1310" spans="1:5" ht="12.75" customHeight="1" x14ac:dyDescent="0.2">
      <c r="B1310" s="34" t="s">
        <v>507</v>
      </c>
    </row>
    <row r="1311" spans="1:5" ht="12.75" customHeight="1" x14ac:dyDescent="0.2">
      <c r="B1311" s="34" t="s">
        <v>508</v>
      </c>
    </row>
    <row r="1312" spans="1:5" ht="12.75" customHeight="1" x14ac:dyDescent="0.2">
      <c r="B1312" s="34" t="s">
        <v>509</v>
      </c>
    </row>
    <row r="1313" spans="1:5" ht="12.75" customHeight="1" x14ac:dyDescent="0.2">
      <c r="B1313" s="34" t="s">
        <v>510</v>
      </c>
    </row>
    <row r="1314" spans="1:5" ht="12.75" customHeight="1" x14ac:dyDescent="0.2">
      <c r="B1314" s="34" t="s">
        <v>511</v>
      </c>
    </row>
    <row r="1315" spans="1:5" ht="12.75" customHeight="1" x14ac:dyDescent="0.2">
      <c r="B1315" s="34" t="s">
        <v>512</v>
      </c>
    </row>
    <row r="1316" spans="1:5" ht="12.75" customHeight="1" x14ac:dyDescent="0.2">
      <c r="B1316" s="34" t="s">
        <v>513</v>
      </c>
    </row>
    <row r="1317" spans="1:5" ht="12.75" customHeight="1" x14ac:dyDescent="0.2">
      <c r="B1317" s="34" t="s">
        <v>514</v>
      </c>
    </row>
    <row r="1318" spans="1:5" ht="12.75" customHeight="1" x14ac:dyDescent="0.2">
      <c r="B1318" s="34" t="s">
        <v>515</v>
      </c>
    </row>
    <row r="1319" spans="1:5" ht="12.75" customHeight="1" x14ac:dyDescent="0.2">
      <c r="B1319" s="34" t="s">
        <v>516</v>
      </c>
    </row>
    <row r="1320" spans="1:5" ht="12.75" customHeight="1" x14ac:dyDescent="0.2"/>
    <row r="1321" spans="1:5" ht="12.75" customHeight="1" x14ac:dyDescent="0.2">
      <c r="A1321" s="7" t="s">
        <v>640</v>
      </c>
      <c r="B1321" s="34" t="s">
        <v>641</v>
      </c>
      <c r="C1321" s="9" t="s">
        <v>14</v>
      </c>
      <c r="D1321" s="10">
        <v>8</v>
      </c>
      <c r="E1321" s="11"/>
    </row>
    <row r="1322" spans="1:5" ht="12.75" customHeight="1" x14ac:dyDescent="0.2">
      <c r="B1322" s="34" t="s">
        <v>642</v>
      </c>
    </row>
    <row r="1323" spans="1:5" ht="12.75" customHeight="1" x14ac:dyDescent="0.2">
      <c r="B1323" s="34" t="s">
        <v>643</v>
      </c>
    </row>
    <row r="1324" spans="1:5" ht="12.75" customHeight="1" x14ac:dyDescent="0.2">
      <c r="B1324" s="34" t="s">
        <v>644</v>
      </c>
    </row>
    <row r="1325" spans="1:5" ht="12.75" customHeight="1" x14ac:dyDescent="0.2">
      <c r="B1325" s="34" t="s">
        <v>645</v>
      </c>
    </row>
    <row r="1326" spans="1:5" ht="12.75" customHeight="1" x14ac:dyDescent="0.2">
      <c r="B1326" s="34" t="s">
        <v>493</v>
      </c>
    </row>
    <row r="1327" spans="1:5" ht="12.75" customHeight="1" x14ac:dyDescent="0.2">
      <c r="B1327" s="34" t="s">
        <v>494</v>
      </c>
    </row>
    <row r="1328" spans="1:5" ht="12.75" customHeight="1" x14ac:dyDescent="0.2">
      <c r="B1328" s="34" t="s">
        <v>495</v>
      </c>
    </row>
    <row r="1329" spans="1:6" ht="12.75" customHeight="1" x14ac:dyDescent="0.2">
      <c r="B1329" s="34" t="s">
        <v>504</v>
      </c>
    </row>
    <row r="1330" spans="1:6" ht="12.75" customHeight="1" x14ac:dyDescent="0.2">
      <c r="A1330" s="7" t="s">
        <v>517</v>
      </c>
      <c r="B1330" s="34" t="s">
        <v>518</v>
      </c>
      <c r="C1330" s="9" t="s">
        <v>14</v>
      </c>
      <c r="D1330" s="10">
        <v>6.3</v>
      </c>
      <c r="E1330" s="11"/>
    </row>
    <row r="1331" spans="1:6" ht="12.75" customHeight="1" x14ac:dyDescent="0.2">
      <c r="B1331" s="34" t="s">
        <v>519</v>
      </c>
    </row>
    <row r="1332" spans="1:6" ht="12.75" customHeight="1" x14ac:dyDescent="0.2">
      <c r="B1332" s="34" t="s">
        <v>520</v>
      </c>
    </row>
    <row r="1333" spans="1:6" ht="12.75" customHeight="1" x14ac:dyDescent="0.2">
      <c r="B1333" s="34" t="s">
        <v>521</v>
      </c>
    </row>
    <row r="1334" spans="1:6" ht="12.75" customHeight="1" x14ac:dyDescent="0.2">
      <c r="B1334" s="34" t="s">
        <v>522</v>
      </c>
    </row>
    <row r="1335" spans="1:6" ht="12.75" customHeight="1" x14ac:dyDescent="0.2">
      <c r="B1335" s="34" t="s">
        <v>523</v>
      </c>
    </row>
    <row r="1336" spans="1:6" ht="12.75" customHeight="1" x14ac:dyDescent="0.2">
      <c r="B1336" s="34" t="s">
        <v>524</v>
      </c>
    </row>
    <row r="1337" spans="1:6" ht="12.75" customHeight="1" x14ac:dyDescent="0.2"/>
    <row r="1338" spans="1:6" ht="12.75" customHeight="1" x14ac:dyDescent="0.2"/>
    <row r="1339" spans="1:6" ht="12.75" customHeight="1" x14ac:dyDescent="0.2">
      <c r="A1339" s="54" t="s">
        <v>646</v>
      </c>
      <c r="B1339" s="55" t="s">
        <v>526</v>
      </c>
      <c r="C1339" s="55"/>
      <c r="D1339" s="55"/>
      <c r="E1339" s="55"/>
      <c r="F1339" s="55"/>
    </row>
    <row r="1340" spans="1:6" ht="12.75" customHeight="1" x14ac:dyDescent="0.2"/>
    <row r="1341" spans="1:6" ht="12.75" customHeight="1" x14ac:dyDescent="0.2">
      <c r="A1341" s="7" t="s">
        <v>527</v>
      </c>
      <c r="B1341" s="34" t="s">
        <v>528</v>
      </c>
      <c r="C1341" s="9" t="s">
        <v>22</v>
      </c>
      <c r="D1341" s="10">
        <v>507</v>
      </c>
      <c r="E1341" s="11"/>
    </row>
    <row r="1342" spans="1:6" ht="12.75" customHeight="1" x14ac:dyDescent="0.2">
      <c r="B1342" s="34" t="s">
        <v>529</v>
      </c>
    </row>
    <row r="1343" spans="1:6" ht="12.75" customHeight="1" x14ac:dyDescent="0.2">
      <c r="B1343" s="34" t="s">
        <v>530</v>
      </c>
    </row>
    <row r="1344" spans="1:6" ht="12.75" customHeight="1" x14ac:dyDescent="0.2">
      <c r="B1344" s="34" t="s">
        <v>531</v>
      </c>
    </row>
    <row r="1345" spans="1:6" ht="12.75" customHeight="1" x14ac:dyDescent="0.2">
      <c r="B1345" s="34" t="s">
        <v>532</v>
      </c>
    </row>
    <row r="1346" spans="1:6" ht="12.75" customHeight="1" x14ac:dyDescent="0.2">
      <c r="B1346" s="34" t="s">
        <v>533</v>
      </c>
    </row>
    <row r="1347" spans="1:6" ht="12.75" customHeight="1" thickBot="1" x14ac:dyDescent="0.25"/>
    <row r="1348" spans="1:6" ht="15" customHeight="1" thickBot="1" x14ac:dyDescent="0.25">
      <c r="A1348" s="62" t="s">
        <v>647</v>
      </c>
      <c r="B1348" s="49" t="s">
        <v>648</v>
      </c>
      <c r="C1348" s="49"/>
      <c r="D1348" s="49"/>
      <c r="E1348" s="49"/>
      <c r="F1348" s="49"/>
    </row>
    <row r="1350" spans="1:6" ht="15" customHeight="1" x14ac:dyDescent="0.2">
      <c r="A1350" s="54">
        <v>3.01</v>
      </c>
      <c r="B1350" s="55" t="s">
        <v>11</v>
      </c>
      <c r="C1350" s="55"/>
      <c r="D1350" s="55"/>
      <c r="E1350" s="55"/>
      <c r="F1350" s="55"/>
    </row>
    <row r="1351" spans="1:6" ht="409.5" hidden="1" customHeight="1" x14ac:dyDescent="0.2"/>
    <row r="1352" spans="1:6" ht="10.5" customHeight="1" x14ac:dyDescent="0.2">
      <c r="A1352" s="7" t="s">
        <v>12</v>
      </c>
      <c r="B1352" s="34" t="s">
        <v>13</v>
      </c>
      <c r="C1352" s="9" t="s">
        <v>14</v>
      </c>
      <c r="D1352" s="10">
        <v>5</v>
      </c>
      <c r="E1352" s="11"/>
    </row>
    <row r="1353" spans="1:6" ht="10.5" customHeight="1" x14ac:dyDescent="0.2">
      <c r="B1353" s="34" t="s">
        <v>15</v>
      </c>
    </row>
    <row r="1354" spans="1:6" ht="10.5" customHeight="1" x14ac:dyDescent="0.2">
      <c r="B1354" s="34" t="s">
        <v>16</v>
      </c>
    </row>
    <row r="1355" spans="1:6" ht="10.5" customHeight="1" x14ac:dyDescent="0.2">
      <c r="B1355" s="34" t="s">
        <v>17</v>
      </c>
    </row>
    <row r="1356" spans="1:6" ht="10.5" customHeight="1" x14ac:dyDescent="0.2">
      <c r="B1356" s="34" t="s">
        <v>18</v>
      </c>
    </row>
    <row r="1357" spans="1:6" ht="10.5" customHeight="1" x14ac:dyDescent="0.2">
      <c r="B1357" s="34" t="s">
        <v>19</v>
      </c>
    </row>
    <row r="1358" spans="1:6" ht="10.5" customHeight="1" x14ac:dyDescent="0.2">
      <c r="A1358" s="7" t="s">
        <v>20</v>
      </c>
      <c r="B1358" s="34" t="s">
        <v>21</v>
      </c>
      <c r="C1358" s="9" t="s">
        <v>22</v>
      </c>
      <c r="D1358" s="10">
        <v>88.4</v>
      </c>
      <c r="E1358" s="11"/>
    </row>
    <row r="1359" spans="1:6" ht="10.5" customHeight="1" x14ac:dyDescent="0.2">
      <c r="B1359" s="34" t="s">
        <v>23</v>
      </c>
    </row>
    <row r="1360" spans="1:6" ht="10.5" customHeight="1" x14ac:dyDescent="0.2">
      <c r="B1360" s="34" t="s">
        <v>24</v>
      </c>
    </row>
    <row r="1361" spans="1:5" ht="10.5" customHeight="1" x14ac:dyDescent="0.2">
      <c r="B1361" s="34" t="s">
        <v>25</v>
      </c>
    </row>
    <row r="1362" spans="1:5" ht="10.5" customHeight="1" x14ac:dyDescent="0.2">
      <c r="B1362" s="34" t="s">
        <v>26</v>
      </c>
    </row>
    <row r="1363" spans="1:5" ht="10.5" customHeight="1" x14ac:dyDescent="0.2">
      <c r="B1363" s="34" t="s">
        <v>27</v>
      </c>
    </row>
    <row r="1364" spans="1:5" ht="10.5" customHeight="1" x14ac:dyDescent="0.2">
      <c r="B1364" s="34" t="s">
        <v>28</v>
      </c>
    </row>
    <row r="1365" spans="1:5" ht="10.5" customHeight="1" x14ac:dyDescent="0.2">
      <c r="B1365" s="34" t="s">
        <v>29</v>
      </c>
    </row>
    <row r="1367" spans="1:5" ht="10.5" customHeight="1" x14ac:dyDescent="0.2">
      <c r="A1367" s="7" t="s">
        <v>30</v>
      </c>
      <c r="B1367" s="34" t="s">
        <v>31</v>
      </c>
      <c r="C1367" s="9" t="s">
        <v>32</v>
      </c>
      <c r="D1367" s="10">
        <v>10.61</v>
      </c>
      <c r="E1367" s="11"/>
    </row>
    <row r="1368" spans="1:5" ht="10.5" customHeight="1" x14ac:dyDescent="0.2">
      <c r="B1368" s="34" t="s">
        <v>33</v>
      </c>
    </row>
    <row r="1369" spans="1:5" ht="10.5" customHeight="1" x14ac:dyDescent="0.2">
      <c r="B1369" s="34" t="s">
        <v>34</v>
      </c>
    </row>
    <row r="1370" spans="1:5" ht="10.5" customHeight="1" x14ac:dyDescent="0.2">
      <c r="B1370" s="34" t="s">
        <v>35</v>
      </c>
    </row>
    <row r="1371" spans="1:5" ht="10.5" customHeight="1" x14ac:dyDescent="0.2">
      <c r="B1371" s="34" t="s">
        <v>36</v>
      </c>
    </row>
    <row r="1372" spans="1:5" ht="10.5" customHeight="1" x14ac:dyDescent="0.2">
      <c r="B1372" s="34" t="s">
        <v>37</v>
      </c>
    </row>
    <row r="1373" spans="1:5" ht="10.5" customHeight="1" x14ac:dyDescent="0.2">
      <c r="B1373" s="34" t="s">
        <v>38</v>
      </c>
    </row>
    <row r="1374" spans="1:5" ht="10.5" customHeight="1" x14ac:dyDescent="0.2">
      <c r="B1374" s="34" t="s">
        <v>39</v>
      </c>
    </row>
    <row r="1376" spans="1:5" ht="409.5" hidden="1" customHeight="1" x14ac:dyDescent="0.2"/>
    <row r="1377" spans="1:6" ht="10.5" customHeight="1" x14ac:dyDescent="0.2">
      <c r="A1377" s="54" t="s">
        <v>649</v>
      </c>
      <c r="B1377" s="55" t="s">
        <v>536</v>
      </c>
      <c r="C1377" s="55"/>
      <c r="D1377" s="55"/>
      <c r="E1377" s="55"/>
      <c r="F1377" s="55"/>
    </row>
    <row r="1378" spans="1:6" ht="409.5" hidden="1" customHeight="1" x14ac:dyDescent="0.2"/>
    <row r="1379" spans="1:6" ht="10.5" customHeight="1" x14ac:dyDescent="0.2">
      <c r="A1379" s="7" t="s">
        <v>45</v>
      </c>
      <c r="B1379" s="34" t="s">
        <v>46</v>
      </c>
      <c r="C1379" s="9" t="s">
        <v>22</v>
      </c>
      <c r="D1379" s="10">
        <v>349.42</v>
      </c>
      <c r="E1379" s="11"/>
    </row>
    <row r="1380" spans="1:6" ht="10.5" customHeight="1" x14ac:dyDescent="0.2">
      <c r="B1380" s="34" t="s">
        <v>47</v>
      </c>
    </row>
    <row r="1381" spans="1:6" ht="10.5" customHeight="1" x14ac:dyDescent="0.2">
      <c r="B1381" s="34" t="s">
        <v>48</v>
      </c>
    </row>
    <row r="1382" spans="1:6" ht="10.5" customHeight="1" x14ac:dyDescent="0.2">
      <c r="B1382" s="34" t="s">
        <v>17</v>
      </c>
    </row>
    <row r="1383" spans="1:6" ht="10.5" customHeight="1" x14ac:dyDescent="0.2">
      <c r="B1383" s="34" t="s">
        <v>18</v>
      </c>
    </row>
    <row r="1384" spans="1:6" ht="10.5" customHeight="1" x14ac:dyDescent="0.2">
      <c r="B1384" s="34" t="s">
        <v>19</v>
      </c>
    </row>
    <row r="1385" spans="1:6" ht="10.5" customHeight="1" x14ac:dyDescent="0.2">
      <c r="A1385" s="7" t="s">
        <v>49</v>
      </c>
      <c r="B1385" s="34" t="s">
        <v>50</v>
      </c>
      <c r="C1385" s="9" t="s">
        <v>32</v>
      </c>
      <c r="D1385" s="10">
        <v>164.77</v>
      </c>
      <c r="E1385" s="11"/>
    </row>
    <row r="1386" spans="1:6" ht="15.75" customHeight="1" x14ac:dyDescent="0.2"/>
    <row r="1387" spans="1:6" ht="15" customHeight="1" x14ac:dyDescent="0.2">
      <c r="A1387" s="1"/>
      <c r="B1387" s="35" t="s">
        <v>0</v>
      </c>
    </row>
    <row r="1388" spans="1:6" ht="10.5" customHeight="1" x14ac:dyDescent="0.2">
      <c r="B1388" s="34" t="s">
        <v>51</v>
      </c>
    </row>
    <row r="1389" spans="1:6" ht="10.5" customHeight="1" x14ac:dyDescent="0.2">
      <c r="B1389" s="34" t="s">
        <v>52</v>
      </c>
    </row>
    <row r="1390" spans="1:6" ht="10.5" customHeight="1" x14ac:dyDescent="0.2">
      <c r="B1390" s="34" t="s">
        <v>53</v>
      </c>
    </row>
    <row r="1391" spans="1:6" ht="10.5" customHeight="1" x14ac:dyDescent="0.2">
      <c r="A1391" s="7" t="s">
        <v>54</v>
      </c>
      <c r="B1391" s="34" t="s">
        <v>55</v>
      </c>
      <c r="C1391" s="9" t="s">
        <v>32</v>
      </c>
      <c r="D1391" s="10">
        <v>47.84</v>
      </c>
      <c r="E1391" s="11"/>
    </row>
    <row r="1392" spans="1:6" ht="10.5" customHeight="1" x14ac:dyDescent="0.2">
      <c r="B1392" s="34" t="s">
        <v>56</v>
      </c>
    </row>
    <row r="1393" spans="1:5" ht="10.5" customHeight="1" x14ac:dyDescent="0.2">
      <c r="B1393" s="34" t="s">
        <v>17</v>
      </c>
    </row>
    <row r="1394" spans="1:5" ht="10.5" customHeight="1" x14ac:dyDescent="0.2">
      <c r="B1394" s="34" t="s">
        <v>18</v>
      </c>
    </row>
    <row r="1395" spans="1:5" ht="10.5" customHeight="1" x14ac:dyDescent="0.2">
      <c r="B1395" s="34" t="s">
        <v>19</v>
      </c>
    </row>
    <row r="1396" spans="1:5" ht="10.5" customHeight="1" x14ac:dyDescent="0.2">
      <c r="A1396" s="7" t="s">
        <v>57</v>
      </c>
      <c r="B1396" s="34" t="s">
        <v>55</v>
      </c>
      <c r="C1396" s="9" t="s">
        <v>32</v>
      </c>
      <c r="D1396" s="10">
        <v>73.55</v>
      </c>
      <c r="E1396" s="11"/>
    </row>
    <row r="1397" spans="1:5" ht="10.5" customHeight="1" x14ac:dyDescent="0.2">
      <c r="B1397" s="34" t="s">
        <v>56</v>
      </c>
    </row>
    <row r="1398" spans="1:5" ht="10.5" customHeight="1" x14ac:dyDescent="0.2">
      <c r="B1398" s="34" t="s">
        <v>17</v>
      </c>
    </row>
    <row r="1399" spans="1:5" ht="10.5" customHeight="1" x14ac:dyDescent="0.2">
      <c r="B1399" s="34" t="s">
        <v>18</v>
      </c>
    </row>
    <row r="1400" spans="1:5" ht="10.5" customHeight="1" x14ac:dyDescent="0.2">
      <c r="B1400" s="34" t="s">
        <v>19</v>
      </c>
    </row>
    <row r="1401" spans="1:5" ht="10.5" customHeight="1" x14ac:dyDescent="0.2">
      <c r="A1401" s="7" t="s">
        <v>30</v>
      </c>
      <c r="B1401" s="34" t="s">
        <v>31</v>
      </c>
      <c r="C1401" s="9" t="s">
        <v>32</v>
      </c>
      <c r="D1401" s="10">
        <v>99.98</v>
      </c>
      <c r="E1401" s="11"/>
    </row>
    <row r="1402" spans="1:5" ht="10.5" customHeight="1" x14ac:dyDescent="0.2">
      <c r="B1402" s="34" t="s">
        <v>33</v>
      </c>
    </row>
    <row r="1403" spans="1:5" ht="10.5" customHeight="1" x14ac:dyDescent="0.2">
      <c r="B1403" s="34" t="s">
        <v>34</v>
      </c>
    </row>
    <row r="1404" spans="1:5" ht="10.5" customHeight="1" x14ac:dyDescent="0.2">
      <c r="B1404" s="34" t="s">
        <v>35</v>
      </c>
    </row>
    <row r="1405" spans="1:5" ht="10.5" customHeight="1" x14ac:dyDescent="0.2">
      <c r="B1405" s="34" t="s">
        <v>36</v>
      </c>
    </row>
    <row r="1406" spans="1:5" ht="10.5" customHeight="1" x14ac:dyDescent="0.2">
      <c r="B1406" s="34" t="s">
        <v>37</v>
      </c>
    </row>
    <row r="1407" spans="1:5" ht="10.5" customHeight="1" x14ac:dyDescent="0.2">
      <c r="B1407" s="34" t="s">
        <v>38</v>
      </c>
    </row>
    <row r="1408" spans="1:5" ht="10.5" customHeight="1" x14ac:dyDescent="0.2">
      <c r="B1408" s="34" t="s">
        <v>39</v>
      </c>
    </row>
    <row r="1410" spans="1:6" ht="409.5" hidden="1" customHeight="1" x14ac:dyDescent="0.2"/>
    <row r="1411" spans="1:6" ht="10.5" customHeight="1" x14ac:dyDescent="0.2">
      <c r="A1411" s="54" t="s">
        <v>650</v>
      </c>
      <c r="B1411" s="55" t="s">
        <v>59</v>
      </c>
      <c r="C1411" s="55"/>
      <c r="D1411" s="55"/>
      <c r="E1411" s="55"/>
      <c r="F1411" s="55"/>
    </row>
    <row r="1412" spans="1:6" ht="409.5" hidden="1" customHeight="1" x14ac:dyDescent="0.2"/>
    <row r="1413" spans="1:6" ht="10.5" customHeight="1" x14ac:dyDescent="0.2">
      <c r="A1413" s="7" t="s">
        <v>60</v>
      </c>
      <c r="B1413" s="34" t="s">
        <v>61</v>
      </c>
      <c r="C1413" s="9" t="s">
        <v>62</v>
      </c>
      <c r="D1413" s="10">
        <v>8</v>
      </c>
      <c r="E1413" s="11"/>
    </row>
    <row r="1414" spans="1:6" ht="10.5" customHeight="1" x14ac:dyDescent="0.2">
      <c r="B1414" s="34" t="s">
        <v>63</v>
      </c>
    </row>
    <row r="1415" spans="1:6" ht="10.5" customHeight="1" x14ac:dyDescent="0.2">
      <c r="B1415" s="34" t="s">
        <v>64</v>
      </c>
    </row>
    <row r="1416" spans="1:6" ht="10.5" customHeight="1" x14ac:dyDescent="0.2">
      <c r="B1416" s="34" t="s">
        <v>65</v>
      </c>
    </row>
    <row r="1417" spans="1:6" ht="10.5" customHeight="1" x14ac:dyDescent="0.2">
      <c r="B1417" s="34" t="s">
        <v>66</v>
      </c>
    </row>
    <row r="1418" spans="1:6" ht="10.5" customHeight="1" x14ac:dyDescent="0.2">
      <c r="B1418" s="34" t="s">
        <v>67</v>
      </c>
    </row>
    <row r="1419" spans="1:6" ht="10.5" customHeight="1" x14ac:dyDescent="0.2">
      <c r="B1419" s="34" t="s">
        <v>68</v>
      </c>
    </row>
    <row r="1420" spans="1:6" ht="10.5" customHeight="1" x14ac:dyDescent="0.2">
      <c r="B1420" s="34" t="s">
        <v>69</v>
      </c>
    </row>
    <row r="1421" spans="1:6" ht="10.5" customHeight="1" x14ac:dyDescent="0.2">
      <c r="B1421" s="34" t="s">
        <v>70</v>
      </c>
    </row>
    <row r="1422" spans="1:6" ht="10.5" customHeight="1" x14ac:dyDescent="0.2">
      <c r="B1422" s="34" t="s">
        <v>71</v>
      </c>
    </row>
    <row r="1423" spans="1:6" ht="409.5" hidden="1" customHeight="1" x14ac:dyDescent="0.2"/>
    <row r="1424" spans="1:6" ht="10.5" customHeight="1" x14ac:dyDescent="0.2">
      <c r="A1424" s="7" t="s">
        <v>72</v>
      </c>
      <c r="B1424" s="34" t="s">
        <v>73</v>
      </c>
      <c r="C1424" s="9" t="s">
        <v>62</v>
      </c>
      <c r="D1424" s="10">
        <v>4</v>
      </c>
      <c r="E1424" s="11"/>
    </row>
    <row r="1425" spans="1:5" ht="10.5" customHeight="1" x14ac:dyDescent="0.2">
      <c r="B1425" s="34" t="s">
        <v>74</v>
      </c>
    </row>
    <row r="1426" spans="1:5" ht="10.5" customHeight="1" x14ac:dyDescent="0.2">
      <c r="B1426" s="34" t="s">
        <v>75</v>
      </c>
    </row>
    <row r="1427" spans="1:5" ht="10.5" customHeight="1" x14ac:dyDescent="0.2">
      <c r="B1427" s="34" t="s">
        <v>76</v>
      </c>
    </row>
    <row r="1428" spans="1:5" ht="10.5" customHeight="1" x14ac:dyDescent="0.2">
      <c r="B1428" s="34" t="s">
        <v>77</v>
      </c>
    </row>
    <row r="1429" spans="1:5" ht="10.5" customHeight="1" x14ac:dyDescent="0.2">
      <c r="B1429" s="34" t="s">
        <v>78</v>
      </c>
    </row>
    <row r="1430" spans="1:5" ht="10.5" customHeight="1" x14ac:dyDescent="0.2">
      <c r="B1430" s="34" t="s">
        <v>79</v>
      </c>
    </row>
    <row r="1431" spans="1:5" ht="409.5" hidden="1" customHeight="1" x14ac:dyDescent="0.2"/>
    <row r="1432" spans="1:5" ht="10.5" customHeight="1" x14ac:dyDescent="0.2">
      <c r="A1432" s="7" t="s">
        <v>80</v>
      </c>
      <c r="B1432" s="34" t="s">
        <v>81</v>
      </c>
      <c r="C1432" s="9" t="s">
        <v>62</v>
      </c>
      <c r="D1432" s="10">
        <v>2</v>
      </c>
      <c r="E1432" s="11"/>
    </row>
    <row r="1433" spans="1:5" ht="10.5" customHeight="1" x14ac:dyDescent="0.2">
      <c r="B1433" s="34" t="s">
        <v>82</v>
      </c>
    </row>
    <row r="1434" spans="1:5" ht="10.5" customHeight="1" x14ac:dyDescent="0.2">
      <c r="B1434" s="34" t="s">
        <v>83</v>
      </c>
    </row>
    <row r="1435" spans="1:5" ht="10.5" customHeight="1" x14ac:dyDescent="0.2">
      <c r="B1435" s="34" t="s">
        <v>84</v>
      </c>
    </row>
    <row r="1436" spans="1:5" ht="10.5" customHeight="1" x14ac:dyDescent="0.2">
      <c r="B1436" s="34" t="s">
        <v>85</v>
      </c>
    </row>
    <row r="1437" spans="1:5" ht="10.5" customHeight="1" x14ac:dyDescent="0.2">
      <c r="B1437" s="34" t="s">
        <v>86</v>
      </c>
    </row>
    <row r="1438" spans="1:5" ht="10.5" customHeight="1" x14ac:dyDescent="0.2">
      <c r="B1438" s="34" t="s">
        <v>87</v>
      </c>
    </row>
    <row r="1439" spans="1:5" ht="10.5" customHeight="1" x14ac:dyDescent="0.2">
      <c r="B1439" s="34" t="s">
        <v>88</v>
      </c>
    </row>
    <row r="1440" spans="1:5" ht="10.5" customHeight="1" x14ac:dyDescent="0.2">
      <c r="B1440" s="34" t="s">
        <v>89</v>
      </c>
    </row>
    <row r="1441" spans="1:5" ht="10.5" customHeight="1" x14ac:dyDescent="0.2">
      <c r="A1441" s="7" t="s">
        <v>90</v>
      </c>
      <c r="B1441" s="34" t="s">
        <v>91</v>
      </c>
      <c r="C1441" s="9" t="s">
        <v>22</v>
      </c>
      <c r="D1441" s="10">
        <v>27.18</v>
      </c>
      <c r="E1441" s="11"/>
    </row>
    <row r="1442" spans="1:5" ht="10.5" customHeight="1" x14ac:dyDescent="0.2">
      <c r="B1442" s="34" t="s">
        <v>92</v>
      </c>
    </row>
    <row r="1443" spans="1:5" ht="10.5" customHeight="1" x14ac:dyDescent="0.2">
      <c r="B1443" s="34" t="s">
        <v>93</v>
      </c>
    </row>
    <row r="1444" spans="1:5" ht="10.5" customHeight="1" x14ac:dyDescent="0.2">
      <c r="B1444" s="34" t="s">
        <v>94</v>
      </c>
    </row>
    <row r="1445" spans="1:5" ht="10.5" customHeight="1" x14ac:dyDescent="0.2">
      <c r="B1445" s="34" t="s">
        <v>87</v>
      </c>
    </row>
    <row r="1446" spans="1:5" ht="10.5" customHeight="1" x14ac:dyDescent="0.2">
      <c r="B1446" s="34" t="s">
        <v>88</v>
      </c>
    </row>
    <row r="1447" spans="1:5" ht="10.5" customHeight="1" x14ac:dyDescent="0.2">
      <c r="B1447" s="34" t="s">
        <v>89</v>
      </c>
    </row>
    <row r="1448" spans="1:5" ht="409.5" hidden="1" customHeight="1" x14ac:dyDescent="0.2"/>
    <row r="1449" spans="1:5" ht="10.5" customHeight="1" x14ac:dyDescent="0.2">
      <c r="A1449" s="7" t="s">
        <v>95</v>
      </c>
      <c r="B1449" s="34" t="s">
        <v>96</v>
      </c>
      <c r="C1449" s="9" t="s">
        <v>97</v>
      </c>
      <c r="D1449" s="10">
        <v>40</v>
      </c>
      <c r="E1449" s="11"/>
    </row>
    <row r="1450" spans="1:5" ht="10.5" customHeight="1" x14ac:dyDescent="0.2">
      <c r="B1450" s="34" t="s">
        <v>98</v>
      </c>
    </row>
    <row r="1451" spans="1:5" ht="10.5" customHeight="1" x14ac:dyDescent="0.2">
      <c r="B1451" s="34" t="s">
        <v>99</v>
      </c>
    </row>
    <row r="1452" spans="1:5" ht="10.5" customHeight="1" x14ac:dyDescent="0.2">
      <c r="B1452" s="34" t="s">
        <v>100</v>
      </c>
    </row>
    <row r="1453" spans="1:5" ht="10.5" customHeight="1" x14ac:dyDescent="0.2">
      <c r="B1453" s="34" t="s">
        <v>69</v>
      </c>
    </row>
    <row r="1454" spans="1:5" ht="10.5" customHeight="1" x14ac:dyDescent="0.2">
      <c r="B1454" s="34" t="s">
        <v>101</v>
      </c>
    </row>
    <row r="1455" spans="1:5" ht="10.5" customHeight="1" x14ac:dyDescent="0.2">
      <c r="B1455" s="34" t="s">
        <v>102</v>
      </c>
    </row>
    <row r="1456" spans="1:5" ht="409.5" hidden="1" customHeight="1" x14ac:dyDescent="0.2"/>
    <row r="1457" spans="1:6" ht="10.5" customHeight="1" x14ac:dyDescent="0.2">
      <c r="A1457" s="7" t="s">
        <v>103</v>
      </c>
      <c r="B1457" s="34" t="s">
        <v>104</v>
      </c>
      <c r="C1457" s="9" t="s">
        <v>14</v>
      </c>
      <c r="D1457" s="10">
        <v>1</v>
      </c>
      <c r="E1457" s="11"/>
    </row>
    <row r="1458" spans="1:6" ht="10.5" customHeight="1" x14ac:dyDescent="0.2">
      <c r="B1458" s="34" t="s">
        <v>105</v>
      </c>
    </row>
    <row r="1459" spans="1:6" ht="10.5" customHeight="1" x14ac:dyDescent="0.2">
      <c r="B1459" s="34" t="s">
        <v>106</v>
      </c>
    </row>
    <row r="1460" spans="1:6" ht="10.5" customHeight="1" x14ac:dyDescent="0.2">
      <c r="B1460" s="34" t="s">
        <v>107</v>
      </c>
    </row>
    <row r="1461" spans="1:6" ht="10.5" customHeight="1" x14ac:dyDescent="0.2">
      <c r="B1461" s="34" t="s">
        <v>108</v>
      </c>
    </row>
    <row r="1462" spans="1:6" ht="10.5" customHeight="1" x14ac:dyDescent="0.2">
      <c r="B1462" s="34" t="s">
        <v>101</v>
      </c>
    </row>
    <row r="1463" spans="1:6" ht="10.5" customHeight="1" x14ac:dyDescent="0.2">
      <c r="B1463" s="34" t="s">
        <v>109</v>
      </c>
    </row>
    <row r="1464" spans="1:6" ht="409.5" hidden="1" customHeight="1" x14ac:dyDescent="0.2"/>
    <row r="1465" spans="1:6" ht="12.75" customHeight="1" x14ac:dyDescent="0.25">
      <c r="A1465" s="44"/>
      <c r="B1465" s="45"/>
      <c r="C1465" s="46"/>
      <c r="D1465" s="46"/>
      <c r="E1465" s="47"/>
    </row>
    <row r="1466" spans="1:6" ht="409.5" hidden="1" customHeight="1" x14ac:dyDescent="0.2"/>
    <row r="1467" spans="1:6" ht="10.5" customHeight="1" x14ac:dyDescent="0.2">
      <c r="A1467" s="54" t="s">
        <v>651</v>
      </c>
      <c r="B1467" s="55" t="s">
        <v>111</v>
      </c>
      <c r="C1467" s="55"/>
      <c r="D1467" s="55"/>
      <c r="E1467" s="55"/>
      <c r="F1467" s="55"/>
    </row>
    <row r="1468" spans="1:6" ht="10.5" customHeight="1" x14ac:dyDescent="0.2">
      <c r="A1468" s="7" t="s">
        <v>112</v>
      </c>
      <c r="B1468" s="36" t="s">
        <v>113</v>
      </c>
      <c r="C1468" s="9" t="s">
        <v>97</v>
      </c>
      <c r="D1468" s="10">
        <v>36.799999999999997</v>
      </c>
      <c r="E1468" s="11"/>
    </row>
    <row r="1469" spans="1:6" ht="10.5" customHeight="1" x14ac:dyDescent="0.2">
      <c r="B1469" s="34" t="s">
        <v>114</v>
      </c>
    </row>
    <row r="1470" spans="1:6" ht="10.5" customHeight="1" x14ac:dyDescent="0.2">
      <c r="B1470" s="34" t="s">
        <v>115</v>
      </c>
    </row>
    <row r="1471" spans="1:6" ht="10.5" customHeight="1" x14ac:dyDescent="0.2">
      <c r="B1471" s="34" t="s">
        <v>116</v>
      </c>
    </row>
    <row r="1472" spans="1:6" ht="10.5" customHeight="1" x14ac:dyDescent="0.2">
      <c r="B1472" s="34" t="s">
        <v>117</v>
      </c>
    </row>
    <row r="1473" spans="1:5" ht="10.5" customHeight="1" x14ac:dyDescent="0.2">
      <c r="B1473" s="34" t="s">
        <v>118</v>
      </c>
    </row>
    <row r="1474" spans="1:5" ht="10.5" customHeight="1" x14ac:dyDescent="0.2">
      <c r="B1474" s="34" t="s">
        <v>119</v>
      </c>
    </row>
    <row r="1475" spans="1:5" ht="10.5" customHeight="1" x14ac:dyDescent="0.2">
      <c r="B1475" s="34" t="s">
        <v>120</v>
      </c>
    </row>
    <row r="1477" spans="1:5" ht="10.5" customHeight="1" x14ac:dyDescent="0.2">
      <c r="A1477" s="7" t="s">
        <v>121</v>
      </c>
      <c r="B1477" s="34" t="s">
        <v>122</v>
      </c>
      <c r="C1477" s="9" t="s">
        <v>97</v>
      </c>
      <c r="D1477" s="10">
        <v>87.1</v>
      </c>
      <c r="E1477" s="11"/>
    </row>
    <row r="1478" spans="1:5" ht="10.5" customHeight="1" x14ac:dyDescent="0.2">
      <c r="B1478" s="34" t="s">
        <v>123</v>
      </c>
    </row>
    <row r="1479" spans="1:5" ht="10.5" customHeight="1" x14ac:dyDescent="0.2">
      <c r="B1479" s="34" t="s">
        <v>124</v>
      </c>
    </row>
    <row r="1480" spans="1:5" ht="10.5" customHeight="1" x14ac:dyDescent="0.2">
      <c r="B1480" s="34" t="s">
        <v>125</v>
      </c>
    </row>
    <row r="1481" spans="1:5" ht="10.5" customHeight="1" x14ac:dyDescent="0.2">
      <c r="B1481" s="34" t="s">
        <v>126</v>
      </c>
    </row>
    <row r="1482" spans="1:5" ht="10.5" customHeight="1" x14ac:dyDescent="0.2">
      <c r="B1482" s="34" t="s">
        <v>127</v>
      </c>
    </row>
    <row r="1483" spans="1:5" ht="10.5" customHeight="1" x14ac:dyDescent="0.2">
      <c r="B1483" s="34" t="s">
        <v>128</v>
      </c>
    </row>
    <row r="1484" spans="1:5" ht="409.5" hidden="1" customHeight="1" x14ac:dyDescent="0.2"/>
    <row r="1485" spans="1:5" ht="10.5" customHeight="1" x14ac:dyDescent="0.2">
      <c r="A1485" s="7" t="s">
        <v>129</v>
      </c>
      <c r="B1485" s="34" t="s">
        <v>130</v>
      </c>
      <c r="C1485" s="9" t="s">
        <v>14</v>
      </c>
      <c r="D1485" s="10">
        <v>4</v>
      </c>
      <c r="E1485" s="11"/>
    </row>
    <row r="1486" spans="1:5" ht="10.5" customHeight="1" x14ac:dyDescent="0.2">
      <c r="B1486" s="34" t="s">
        <v>131</v>
      </c>
    </row>
    <row r="1487" spans="1:5" ht="10.5" customHeight="1" x14ac:dyDescent="0.2">
      <c r="B1487" s="34" t="s">
        <v>132</v>
      </c>
    </row>
    <row r="1488" spans="1:5" ht="10.5" customHeight="1" x14ac:dyDescent="0.2">
      <c r="B1488" s="34" t="s">
        <v>133</v>
      </c>
    </row>
    <row r="1489" spans="1:5" ht="10.5" customHeight="1" x14ac:dyDescent="0.2">
      <c r="B1489" s="34" t="s">
        <v>134</v>
      </c>
    </row>
    <row r="1490" spans="1:5" ht="10.5" customHeight="1" x14ac:dyDescent="0.2">
      <c r="B1490" s="34" t="s">
        <v>135</v>
      </c>
    </row>
    <row r="1491" spans="1:5" ht="10.5" customHeight="1" x14ac:dyDescent="0.2">
      <c r="B1491" s="34" t="s">
        <v>136</v>
      </c>
    </row>
    <row r="1492" spans="1:5" ht="10.5" customHeight="1" x14ac:dyDescent="0.2">
      <c r="B1492" s="34" t="s">
        <v>137</v>
      </c>
    </row>
    <row r="1493" spans="1:5" ht="10.5" customHeight="1" x14ac:dyDescent="0.2">
      <c r="B1493" s="34" t="s">
        <v>109</v>
      </c>
    </row>
    <row r="1494" spans="1:5" ht="10.5" customHeight="1" x14ac:dyDescent="0.2">
      <c r="A1494" s="7" t="s">
        <v>138</v>
      </c>
      <c r="B1494" s="34" t="s">
        <v>139</v>
      </c>
      <c r="C1494" s="9" t="s">
        <v>14</v>
      </c>
      <c r="D1494" s="10">
        <v>2</v>
      </c>
      <c r="E1494" s="11"/>
    </row>
    <row r="1495" spans="1:5" ht="10.5" customHeight="1" x14ac:dyDescent="0.2">
      <c r="B1495" s="34" t="s">
        <v>131</v>
      </c>
    </row>
    <row r="1496" spans="1:5" ht="10.5" customHeight="1" x14ac:dyDescent="0.2">
      <c r="B1496" s="34" t="s">
        <v>140</v>
      </c>
    </row>
    <row r="1497" spans="1:5" ht="10.5" customHeight="1" x14ac:dyDescent="0.2">
      <c r="B1497" s="34" t="s">
        <v>141</v>
      </c>
    </row>
    <row r="1498" spans="1:5" ht="10.5" customHeight="1" x14ac:dyDescent="0.2">
      <c r="B1498" s="34" t="s">
        <v>142</v>
      </c>
    </row>
    <row r="1499" spans="1:5" ht="10.5" customHeight="1" x14ac:dyDescent="0.2">
      <c r="B1499" s="34" t="s">
        <v>143</v>
      </c>
    </row>
    <row r="1500" spans="1:5" ht="10.5" customHeight="1" x14ac:dyDescent="0.2">
      <c r="B1500" s="34" t="s">
        <v>144</v>
      </c>
    </row>
    <row r="1501" spans="1:5" ht="10.5" customHeight="1" x14ac:dyDescent="0.2">
      <c r="B1501" s="34" t="s">
        <v>118</v>
      </c>
    </row>
    <row r="1502" spans="1:5" ht="10.5" customHeight="1" x14ac:dyDescent="0.2">
      <c r="B1502" s="34" t="s">
        <v>119</v>
      </c>
    </row>
    <row r="1503" spans="1:5" ht="10.5" customHeight="1" x14ac:dyDescent="0.2">
      <c r="B1503" s="34" t="s">
        <v>145</v>
      </c>
    </row>
    <row r="1504" spans="1:5" ht="409.5" hidden="1" customHeight="1" x14ac:dyDescent="0.2"/>
    <row r="1505" spans="1:6" ht="12.75" customHeight="1" x14ac:dyDescent="0.25">
      <c r="A1505" s="44"/>
      <c r="B1505" s="45"/>
      <c r="C1505" s="46"/>
      <c r="D1505" s="46"/>
      <c r="E1505" s="47"/>
    </row>
    <row r="1506" spans="1:6" ht="409.5" hidden="1" customHeight="1" x14ac:dyDescent="0.2"/>
    <row r="1507" spans="1:6" ht="10.5" customHeight="1" x14ac:dyDescent="0.2">
      <c r="A1507" s="54" t="s">
        <v>652</v>
      </c>
      <c r="B1507" s="55" t="s">
        <v>602</v>
      </c>
      <c r="C1507" s="55"/>
      <c r="D1507" s="55"/>
      <c r="E1507" s="55"/>
      <c r="F1507" s="55"/>
    </row>
    <row r="1508" spans="1:6" ht="409.5" hidden="1" customHeight="1" x14ac:dyDescent="0.2"/>
    <row r="1509" spans="1:6" ht="10.5" customHeight="1" x14ac:dyDescent="0.2">
      <c r="A1509" s="7" t="s">
        <v>653</v>
      </c>
      <c r="B1509" s="34" t="s">
        <v>654</v>
      </c>
      <c r="C1509" s="9" t="s">
        <v>97</v>
      </c>
      <c r="D1509" s="10">
        <v>10.8</v>
      </c>
      <c r="E1509" s="11"/>
    </row>
    <row r="1510" spans="1:6" ht="10.5" customHeight="1" x14ac:dyDescent="0.2">
      <c r="B1510" s="34" t="s">
        <v>655</v>
      </c>
    </row>
    <row r="1511" spans="1:6" ht="10.5" customHeight="1" x14ac:dyDescent="0.2">
      <c r="B1511" s="34" t="s">
        <v>656</v>
      </c>
    </row>
    <row r="1512" spans="1:6" ht="10.5" customHeight="1" x14ac:dyDescent="0.2">
      <c r="B1512" s="34" t="s">
        <v>657</v>
      </c>
    </row>
    <row r="1513" spans="1:6" ht="10.5" customHeight="1" x14ac:dyDescent="0.2">
      <c r="B1513" s="34" t="s">
        <v>658</v>
      </c>
    </row>
    <row r="1514" spans="1:6" ht="10.5" customHeight="1" x14ac:dyDescent="0.2">
      <c r="B1514" s="34" t="s">
        <v>659</v>
      </c>
    </row>
    <row r="1515" spans="1:6" ht="10.5" customHeight="1" x14ac:dyDescent="0.2">
      <c r="B1515" s="34" t="s">
        <v>660</v>
      </c>
    </row>
    <row r="1516" spans="1:6" ht="10.5" customHeight="1" x14ac:dyDescent="0.2">
      <c r="B1516" s="34" t="s">
        <v>661</v>
      </c>
    </row>
    <row r="1517" spans="1:6" ht="10.5" customHeight="1" x14ac:dyDescent="0.2">
      <c r="B1517" s="34" t="s">
        <v>662</v>
      </c>
    </row>
    <row r="1518" spans="1:6" ht="10.5" customHeight="1" x14ac:dyDescent="0.2">
      <c r="B1518" s="34" t="s">
        <v>663</v>
      </c>
    </row>
    <row r="1519" spans="1:6" ht="10.5" customHeight="1" x14ac:dyDescent="0.2">
      <c r="B1519" s="34" t="s">
        <v>664</v>
      </c>
    </row>
    <row r="1520" spans="1:6" ht="10.5" customHeight="1" x14ac:dyDescent="0.2">
      <c r="B1520" s="34" t="s">
        <v>665</v>
      </c>
    </row>
    <row r="1521" spans="1:5" ht="10.5" customHeight="1" x14ac:dyDescent="0.2">
      <c r="A1521" s="7" t="s">
        <v>666</v>
      </c>
      <c r="B1521" s="34" t="s">
        <v>667</v>
      </c>
      <c r="C1521" s="9" t="s">
        <v>22</v>
      </c>
      <c r="D1521" s="10">
        <v>7.92</v>
      </c>
      <c r="E1521" s="11"/>
    </row>
    <row r="1522" spans="1:5" ht="10.5" customHeight="1" x14ac:dyDescent="0.2">
      <c r="B1522" s="34" t="s">
        <v>659</v>
      </c>
    </row>
    <row r="1523" spans="1:5" ht="10.5" customHeight="1" x14ac:dyDescent="0.2">
      <c r="B1523" s="34" t="s">
        <v>660</v>
      </c>
    </row>
    <row r="1524" spans="1:5" ht="10.5" customHeight="1" x14ac:dyDescent="0.2">
      <c r="B1524" s="34" t="s">
        <v>661</v>
      </c>
    </row>
    <row r="1525" spans="1:5" ht="10.5" customHeight="1" x14ac:dyDescent="0.2">
      <c r="B1525" s="34" t="s">
        <v>662</v>
      </c>
    </row>
    <row r="1526" spans="1:5" ht="10.5" customHeight="1" x14ac:dyDescent="0.2">
      <c r="B1526" s="34" t="s">
        <v>663</v>
      </c>
    </row>
    <row r="1527" spans="1:5" ht="10.5" customHeight="1" x14ac:dyDescent="0.2">
      <c r="B1527" s="34" t="s">
        <v>664</v>
      </c>
    </row>
    <row r="1528" spans="1:5" ht="10.5" customHeight="1" x14ac:dyDescent="0.2">
      <c r="B1528" s="34" t="s">
        <v>665</v>
      </c>
    </row>
    <row r="1530" spans="1:5" ht="10.5" customHeight="1" x14ac:dyDescent="0.2">
      <c r="A1530" s="7" t="s">
        <v>668</v>
      </c>
      <c r="B1530" s="34" t="s">
        <v>669</v>
      </c>
      <c r="C1530" s="9" t="s">
        <v>22</v>
      </c>
      <c r="D1530" s="10">
        <v>109.12</v>
      </c>
      <c r="E1530" s="11"/>
    </row>
    <row r="1531" spans="1:5" ht="10.5" customHeight="1" x14ac:dyDescent="0.2">
      <c r="B1531" s="34" t="s">
        <v>670</v>
      </c>
    </row>
    <row r="1532" spans="1:5" ht="10.5" customHeight="1" x14ac:dyDescent="0.2">
      <c r="B1532" s="34" t="s">
        <v>671</v>
      </c>
    </row>
    <row r="1533" spans="1:5" ht="10.5" customHeight="1" x14ac:dyDescent="0.2">
      <c r="B1533" s="34" t="s">
        <v>672</v>
      </c>
    </row>
    <row r="1534" spans="1:5" ht="10.5" customHeight="1" x14ac:dyDescent="0.2">
      <c r="B1534" s="34" t="s">
        <v>673</v>
      </c>
    </row>
    <row r="1535" spans="1:5" ht="10.5" customHeight="1" x14ac:dyDescent="0.2">
      <c r="B1535" s="34" t="s">
        <v>674</v>
      </c>
    </row>
    <row r="1536" spans="1:5" ht="10.5" customHeight="1" x14ac:dyDescent="0.2">
      <c r="B1536" s="34" t="s">
        <v>675</v>
      </c>
    </row>
    <row r="1537" spans="1:6" ht="10.5" customHeight="1" x14ac:dyDescent="0.2">
      <c r="B1537" s="34" t="s">
        <v>676</v>
      </c>
    </row>
    <row r="1538" spans="1:6" ht="10.5" customHeight="1" x14ac:dyDescent="0.2">
      <c r="B1538" s="34" t="s">
        <v>677</v>
      </c>
    </row>
    <row r="1539" spans="1:6" ht="10.5" customHeight="1" x14ac:dyDescent="0.2">
      <c r="B1539" s="34" t="s">
        <v>664</v>
      </c>
    </row>
    <row r="1540" spans="1:6" ht="10.5" customHeight="1" x14ac:dyDescent="0.2">
      <c r="B1540" s="34" t="s">
        <v>665</v>
      </c>
    </row>
    <row r="1542" spans="1:6" ht="409.5" hidden="1" customHeight="1" x14ac:dyDescent="0.2"/>
    <row r="1543" spans="1:6" ht="10.5" customHeight="1" x14ac:dyDescent="0.2">
      <c r="A1543" s="54" t="s">
        <v>678</v>
      </c>
      <c r="B1543" s="55" t="s">
        <v>147</v>
      </c>
      <c r="C1543" s="55"/>
      <c r="D1543" s="55"/>
      <c r="E1543" s="55"/>
      <c r="F1543" s="55"/>
    </row>
    <row r="1544" spans="1:6" ht="409.5" hidden="1" customHeight="1" x14ac:dyDescent="0.2"/>
    <row r="1545" spans="1:6" ht="10.5" customHeight="1" x14ac:dyDescent="0.2">
      <c r="A1545" s="7" t="s">
        <v>148</v>
      </c>
      <c r="B1545" s="34" t="s">
        <v>149</v>
      </c>
      <c r="C1545" s="9" t="s">
        <v>22</v>
      </c>
      <c r="D1545" s="10">
        <v>47.06</v>
      </c>
      <c r="E1545" s="11"/>
    </row>
    <row r="1546" spans="1:6" ht="10.5" customHeight="1" x14ac:dyDescent="0.2">
      <c r="B1546" s="34" t="s">
        <v>150</v>
      </c>
    </row>
    <row r="1547" spans="1:6" ht="10.5" customHeight="1" x14ac:dyDescent="0.2">
      <c r="B1547" s="34" t="s">
        <v>151</v>
      </c>
    </row>
    <row r="1548" spans="1:6" ht="10.5" customHeight="1" x14ac:dyDescent="0.2">
      <c r="B1548" s="34" t="s">
        <v>152</v>
      </c>
    </row>
    <row r="1549" spans="1:6" ht="10.5" customHeight="1" x14ac:dyDescent="0.2">
      <c r="B1549" s="34" t="s">
        <v>153</v>
      </c>
    </row>
    <row r="1550" spans="1:6" ht="10.5" customHeight="1" x14ac:dyDescent="0.2">
      <c r="A1550" s="7" t="s">
        <v>679</v>
      </c>
      <c r="B1550" s="34" t="s">
        <v>680</v>
      </c>
      <c r="C1550" s="9" t="s">
        <v>22</v>
      </c>
      <c r="D1550" s="10">
        <v>150.72</v>
      </c>
      <c r="E1550" s="11"/>
    </row>
    <row r="1551" spans="1:6" ht="10.5" customHeight="1" x14ac:dyDescent="0.2">
      <c r="B1551" s="34" t="s">
        <v>681</v>
      </c>
    </row>
    <row r="1552" spans="1:6" ht="10.5" customHeight="1" x14ac:dyDescent="0.2">
      <c r="B1552" s="34" t="s">
        <v>682</v>
      </c>
    </row>
    <row r="1553" spans="1:5" ht="10.5" customHeight="1" x14ac:dyDescent="0.2">
      <c r="B1553" s="34" t="s">
        <v>683</v>
      </c>
    </row>
    <row r="1554" spans="1:5" ht="10.5" customHeight="1" x14ac:dyDescent="0.2">
      <c r="B1554" s="34" t="s">
        <v>684</v>
      </c>
    </row>
    <row r="1555" spans="1:5" ht="10.5" customHeight="1" x14ac:dyDescent="0.2">
      <c r="B1555" s="34" t="s">
        <v>160</v>
      </c>
    </row>
    <row r="1556" spans="1:5" ht="10.5" customHeight="1" x14ac:dyDescent="0.2">
      <c r="B1556" s="34" t="s">
        <v>161</v>
      </c>
    </row>
    <row r="1557" spans="1:5" ht="10.5" customHeight="1" x14ac:dyDescent="0.2">
      <c r="B1557" s="34" t="s">
        <v>162</v>
      </c>
    </row>
    <row r="1558" spans="1:5" ht="10.5" customHeight="1" x14ac:dyDescent="0.2">
      <c r="B1558" s="34" t="s">
        <v>163</v>
      </c>
    </row>
    <row r="1559" spans="1:5" ht="10.5" customHeight="1" x14ac:dyDescent="0.2">
      <c r="A1559" s="7" t="s">
        <v>164</v>
      </c>
      <c r="B1559" s="34" t="s">
        <v>165</v>
      </c>
      <c r="C1559" s="9" t="s">
        <v>22</v>
      </c>
      <c r="D1559" s="10">
        <v>20.6</v>
      </c>
      <c r="E1559" s="11"/>
    </row>
    <row r="1560" spans="1:5" ht="10.5" customHeight="1" x14ac:dyDescent="0.2">
      <c r="B1560" s="34" t="s">
        <v>166</v>
      </c>
    </row>
    <row r="1561" spans="1:5" ht="10.5" customHeight="1" x14ac:dyDescent="0.2">
      <c r="B1561" s="34" t="s">
        <v>167</v>
      </c>
    </row>
    <row r="1562" spans="1:5" ht="10.5" customHeight="1" x14ac:dyDescent="0.2">
      <c r="B1562" s="34" t="s">
        <v>168</v>
      </c>
    </row>
    <row r="1563" spans="1:5" ht="10.5" customHeight="1" x14ac:dyDescent="0.2">
      <c r="B1563" s="34" t="s">
        <v>160</v>
      </c>
    </row>
    <row r="1564" spans="1:5" ht="10.5" customHeight="1" x14ac:dyDescent="0.2">
      <c r="B1564" s="34" t="s">
        <v>161</v>
      </c>
    </row>
    <row r="1565" spans="1:5" ht="10.5" customHeight="1" x14ac:dyDescent="0.2">
      <c r="B1565" s="34" t="s">
        <v>162</v>
      </c>
      <c r="D1565" s="10"/>
    </row>
    <row r="1566" spans="1:5" ht="10.5" customHeight="1" x14ac:dyDescent="0.2">
      <c r="B1566" s="34" t="s">
        <v>163</v>
      </c>
    </row>
    <row r="1568" spans="1:5" ht="10.5" customHeight="1" x14ac:dyDescent="0.2">
      <c r="A1568" s="7" t="s">
        <v>169</v>
      </c>
      <c r="B1568" s="34" t="s">
        <v>170</v>
      </c>
      <c r="C1568" s="9" t="s">
        <v>97</v>
      </c>
      <c r="D1568" s="10">
        <v>57.6</v>
      </c>
      <c r="E1568" s="11"/>
    </row>
    <row r="1569" spans="1:5" ht="10.5" customHeight="1" x14ac:dyDescent="0.2">
      <c r="B1569" s="34" t="s">
        <v>171</v>
      </c>
    </row>
    <row r="1570" spans="1:5" ht="10.5" customHeight="1" x14ac:dyDescent="0.2">
      <c r="B1570" s="34" t="s">
        <v>160</v>
      </c>
    </row>
    <row r="1571" spans="1:5" ht="10.5" customHeight="1" x14ac:dyDescent="0.2">
      <c r="B1571" s="34" t="s">
        <v>161</v>
      </c>
    </row>
    <row r="1572" spans="1:5" ht="10.5" customHeight="1" x14ac:dyDescent="0.2">
      <c r="B1572" s="34" t="s">
        <v>162</v>
      </c>
    </row>
    <row r="1573" spans="1:5" ht="10.5" customHeight="1" x14ac:dyDescent="0.2">
      <c r="B1573" s="34" t="s">
        <v>163</v>
      </c>
    </row>
    <row r="1574" spans="1:5" ht="10.5" customHeight="1" x14ac:dyDescent="0.2">
      <c r="A1574" s="7" t="s">
        <v>172</v>
      </c>
      <c r="B1574" s="34" t="s">
        <v>173</v>
      </c>
      <c r="C1574" s="9" t="s">
        <v>97</v>
      </c>
      <c r="D1574" s="10">
        <v>2.93</v>
      </c>
      <c r="E1574" s="11"/>
    </row>
    <row r="1575" spans="1:5" ht="10.5" customHeight="1" x14ac:dyDescent="0.2">
      <c r="B1575" s="34" t="s">
        <v>174</v>
      </c>
    </row>
    <row r="1576" spans="1:5" ht="10.5" customHeight="1" x14ac:dyDescent="0.2">
      <c r="B1576" s="34" t="s">
        <v>175</v>
      </c>
    </row>
    <row r="1577" spans="1:5" ht="10.5" customHeight="1" x14ac:dyDescent="0.2">
      <c r="B1577" s="34" t="s">
        <v>176</v>
      </c>
    </row>
    <row r="1578" spans="1:5" ht="10.5" customHeight="1" x14ac:dyDescent="0.2">
      <c r="B1578" s="34" t="s">
        <v>177</v>
      </c>
    </row>
    <row r="1579" spans="1:5" ht="10.5" customHeight="1" x14ac:dyDescent="0.2">
      <c r="B1579" s="34" t="s">
        <v>178</v>
      </c>
    </row>
    <row r="1580" spans="1:5" ht="10.5" customHeight="1" x14ac:dyDescent="0.2">
      <c r="B1580" s="34" t="s">
        <v>179</v>
      </c>
    </row>
    <row r="1581" spans="1:5" ht="10.5" customHeight="1" x14ac:dyDescent="0.2">
      <c r="B1581" s="34" t="s">
        <v>180</v>
      </c>
    </row>
    <row r="1582" spans="1:5" ht="10.5" customHeight="1" x14ac:dyDescent="0.2">
      <c r="B1582" s="34" t="s">
        <v>160</v>
      </c>
    </row>
    <row r="1583" spans="1:5" ht="10.5" customHeight="1" x14ac:dyDescent="0.2">
      <c r="B1583" s="34" t="s">
        <v>161</v>
      </c>
    </row>
    <row r="1584" spans="1:5" ht="10.5" customHeight="1" x14ac:dyDescent="0.2">
      <c r="B1584" s="34" t="s">
        <v>162</v>
      </c>
    </row>
    <row r="1585" spans="1:6" ht="10.5" customHeight="1" x14ac:dyDescent="0.2">
      <c r="B1585" s="34" t="s">
        <v>163</v>
      </c>
    </row>
    <row r="1586" spans="1:6" ht="10.5" customHeight="1" x14ac:dyDescent="0.2">
      <c r="A1586" s="7" t="s">
        <v>181</v>
      </c>
      <c r="B1586" s="34" t="s">
        <v>182</v>
      </c>
      <c r="C1586" s="9" t="s">
        <v>14</v>
      </c>
      <c r="D1586" s="10">
        <v>1</v>
      </c>
      <c r="E1586" s="11"/>
    </row>
    <row r="1587" spans="1:6" ht="10.5" customHeight="1" x14ac:dyDescent="0.2">
      <c r="B1587" s="34" t="s">
        <v>183</v>
      </c>
    </row>
    <row r="1588" spans="1:6" ht="10.5" customHeight="1" x14ac:dyDescent="0.2">
      <c r="B1588" s="34" t="s">
        <v>184</v>
      </c>
    </row>
    <row r="1589" spans="1:6" ht="10.5" customHeight="1" x14ac:dyDescent="0.2">
      <c r="B1589" s="34" t="s">
        <v>185</v>
      </c>
    </row>
    <row r="1590" spans="1:6" ht="10.5" customHeight="1" x14ac:dyDescent="0.2">
      <c r="B1590" s="34" t="s">
        <v>186</v>
      </c>
    </row>
    <row r="1591" spans="1:6" ht="10.5" customHeight="1" x14ac:dyDescent="0.2">
      <c r="B1591" s="34" t="s">
        <v>187</v>
      </c>
    </row>
    <row r="1592" spans="1:6" ht="10.5" customHeight="1" x14ac:dyDescent="0.2">
      <c r="B1592" s="34" t="s">
        <v>188</v>
      </c>
    </row>
    <row r="1593" spans="1:6" ht="10.5" customHeight="1" x14ac:dyDescent="0.2">
      <c r="B1593" s="34" t="s">
        <v>189</v>
      </c>
    </row>
    <row r="1594" spans="1:6" ht="10.5" customHeight="1" x14ac:dyDescent="0.2">
      <c r="B1594" s="34" t="s">
        <v>190</v>
      </c>
    </row>
    <row r="1595" spans="1:6" ht="10.5" customHeight="1" x14ac:dyDescent="0.2">
      <c r="B1595" s="34" t="s">
        <v>191</v>
      </c>
    </row>
    <row r="1596" spans="1:6" ht="10.5" customHeight="1" x14ac:dyDescent="0.2">
      <c r="B1596" s="34" t="s">
        <v>192</v>
      </c>
    </row>
    <row r="1597" spans="1:6" ht="10.5" customHeight="1" x14ac:dyDescent="0.2">
      <c r="B1597" s="34" t="s">
        <v>193</v>
      </c>
    </row>
    <row r="1599" spans="1:6" ht="15" customHeight="1" x14ac:dyDescent="0.2">
      <c r="A1599" s="54" t="s">
        <v>685</v>
      </c>
      <c r="B1599" s="55" t="s">
        <v>686</v>
      </c>
      <c r="C1599" s="55"/>
      <c r="D1599" s="55"/>
      <c r="E1599" s="55"/>
      <c r="F1599" s="55"/>
    </row>
    <row r="1600" spans="1:6" ht="409.5" hidden="1" customHeight="1" x14ac:dyDescent="0.2"/>
    <row r="1601" spans="1:6" ht="10.5" customHeight="1" x14ac:dyDescent="0.2">
      <c r="A1601" s="7" t="s">
        <v>687</v>
      </c>
      <c r="B1601" s="34" t="s">
        <v>688</v>
      </c>
      <c r="C1601" s="9" t="s">
        <v>97</v>
      </c>
      <c r="D1601" s="10">
        <v>53.85</v>
      </c>
      <c r="E1601" s="11"/>
    </row>
    <row r="1602" spans="1:6" ht="10.5" customHeight="1" x14ac:dyDescent="0.2">
      <c r="B1602" s="34" t="s">
        <v>689</v>
      </c>
    </row>
    <row r="1603" spans="1:6" ht="10.5" customHeight="1" x14ac:dyDescent="0.2">
      <c r="B1603" s="34" t="s">
        <v>690</v>
      </c>
    </row>
    <row r="1604" spans="1:6" ht="10.5" customHeight="1" x14ac:dyDescent="0.2">
      <c r="B1604" s="34" t="s">
        <v>691</v>
      </c>
    </row>
    <row r="1605" spans="1:6" ht="10.5" customHeight="1" x14ac:dyDescent="0.2">
      <c r="B1605" s="34" t="s">
        <v>692</v>
      </c>
    </row>
    <row r="1606" spans="1:6" ht="10.5" customHeight="1" x14ac:dyDescent="0.2">
      <c r="B1606" s="34" t="s">
        <v>693</v>
      </c>
    </row>
    <row r="1607" spans="1:6" ht="15" customHeight="1" x14ac:dyDescent="0.25">
      <c r="A1607" s="44"/>
      <c r="B1607" s="45"/>
      <c r="C1607" s="46"/>
      <c r="D1607" s="46"/>
      <c r="E1607" s="47"/>
    </row>
    <row r="1608" spans="1:6" ht="15" customHeight="1" x14ac:dyDescent="0.2">
      <c r="A1608" s="54" t="s">
        <v>694</v>
      </c>
      <c r="B1608" s="55" t="s">
        <v>195</v>
      </c>
      <c r="C1608" s="55"/>
      <c r="D1608" s="55"/>
      <c r="E1608" s="55"/>
      <c r="F1608" s="55"/>
    </row>
    <row r="1609" spans="1:6" ht="15" customHeight="1" x14ac:dyDescent="0.2">
      <c r="A1609" s="57" t="s">
        <v>1</v>
      </c>
      <c r="B1609" s="57" t="s">
        <v>196</v>
      </c>
      <c r="C1609" s="57"/>
      <c r="D1609" s="57"/>
      <c r="E1609" s="57"/>
      <c r="F1609" s="57"/>
    </row>
    <row r="1610" spans="1:6" ht="409.5" hidden="1" customHeight="1" x14ac:dyDescent="0.2"/>
    <row r="1611" spans="1:6" ht="10.5" customHeight="1" x14ac:dyDescent="0.2">
      <c r="A1611" s="7" t="s">
        <v>205</v>
      </c>
      <c r="B1611" s="34" t="s">
        <v>206</v>
      </c>
      <c r="C1611" s="9" t="s">
        <v>199</v>
      </c>
      <c r="D1611" s="10">
        <v>113.8</v>
      </c>
      <c r="E1611" s="11"/>
    </row>
    <row r="1612" spans="1:6" ht="10.5" customHeight="1" x14ac:dyDescent="0.2">
      <c r="B1612" s="34" t="s">
        <v>200</v>
      </c>
    </row>
    <row r="1613" spans="1:6" ht="10.5" customHeight="1" x14ac:dyDescent="0.2">
      <c r="B1613" s="34" t="s">
        <v>201</v>
      </c>
    </row>
    <row r="1614" spans="1:6" ht="10.5" customHeight="1" x14ac:dyDescent="0.2">
      <c r="B1614" s="34" t="s">
        <v>202</v>
      </c>
    </row>
    <row r="1615" spans="1:6" ht="10.5" customHeight="1" x14ac:dyDescent="0.2">
      <c r="B1615" s="34" t="s">
        <v>203</v>
      </c>
    </row>
    <row r="1616" spans="1:6" ht="10.5" customHeight="1" x14ac:dyDescent="0.2">
      <c r="B1616" s="34" t="s">
        <v>204</v>
      </c>
    </row>
    <row r="1617" spans="1:5" ht="10.5" customHeight="1" x14ac:dyDescent="0.2">
      <c r="A1617" s="7" t="s">
        <v>618</v>
      </c>
      <c r="B1617" s="34" t="s">
        <v>619</v>
      </c>
      <c r="C1617" s="9" t="s">
        <v>199</v>
      </c>
      <c r="D1617" s="10">
        <v>14.77</v>
      </c>
      <c r="E1617" s="11"/>
    </row>
    <row r="1618" spans="1:5" ht="10.5" customHeight="1" x14ac:dyDescent="0.2">
      <c r="B1618" s="34" t="s">
        <v>211</v>
      </c>
    </row>
    <row r="1619" spans="1:5" ht="10.5" customHeight="1" x14ac:dyDescent="0.2">
      <c r="B1619" s="34" t="s">
        <v>212</v>
      </c>
    </row>
    <row r="1620" spans="1:5" ht="10.5" customHeight="1" x14ac:dyDescent="0.2">
      <c r="B1620" s="34" t="s">
        <v>213</v>
      </c>
    </row>
    <row r="1621" spans="1:5" ht="10.5" customHeight="1" x14ac:dyDescent="0.2">
      <c r="B1621" s="34" t="s">
        <v>214</v>
      </c>
    </row>
    <row r="1622" spans="1:5" ht="10.5" customHeight="1" x14ac:dyDescent="0.2">
      <c r="B1622" s="34" t="s">
        <v>215</v>
      </c>
    </row>
    <row r="1623" spans="1:5" ht="10.5" customHeight="1" x14ac:dyDescent="0.2">
      <c r="B1623" s="34" t="s">
        <v>216</v>
      </c>
    </row>
    <row r="1624" spans="1:5" ht="409.5" hidden="1" customHeight="1" x14ac:dyDescent="0.2"/>
    <row r="1625" spans="1:5" ht="10.5" customHeight="1" x14ac:dyDescent="0.2">
      <c r="A1625" s="7" t="s">
        <v>207</v>
      </c>
      <c r="B1625" s="34" t="s">
        <v>208</v>
      </c>
      <c r="C1625" s="9" t="s">
        <v>199</v>
      </c>
      <c r="D1625" s="10">
        <v>20</v>
      </c>
      <c r="E1625" s="11"/>
    </row>
    <row r="1626" spans="1:5" ht="10.5" customHeight="1" x14ac:dyDescent="0.2">
      <c r="B1626" s="34" t="s">
        <v>200</v>
      </c>
    </row>
    <row r="1627" spans="1:5" ht="10.5" customHeight="1" x14ac:dyDescent="0.2">
      <c r="B1627" s="34" t="s">
        <v>201</v>
      </c>
    </row>
    <row r="1628" spans="1:5" ht="10.5" customHeight="1" x14ac:dyDescent="0.2">
      <c r="B1628" s="34" t="s">
        <v>202</v>
      </c>
    </row>
    <row r="1629" spans="1:5" ht="10.5" customHeight="1" x14ac:dyDescent="0.2">
      <c r="B1629" s="34" t="s">
        <v>203</v>
      </c>
    </row>
    <row r="1630" spans="1:5" ht="10.5" customHeight="1" x14ac:dyDescent="0.2">
      <c r="B1630" s="34" t="s">
        <v>204</v>
      </c>
    </row>
    <row r="1631" spans="1:5" ht="10.5" customHeight="1" x14ac:dyDescent="0.2">
      <c r="A1631" s="7" t="s">
        <v>209</v>
      </c>
      <c r="B1631" s="34" t="s">
        <v>210</v>
      </c>
      <c r="C1631" s="9" t="s">
        <v>199</v>
      </c>
      <c r="D1631" s="10">
        <v>30.9</v>
      </c>
      <c r="E1631" s="11"/>
    </row>
    <row r="1632" spans="1:5" ht="10.5" customHeight="1" x14ac:dyDescent="0.2">
      <c r="B1632" s="34" t="s">
        <v>211</v>
      </c>
    </row>
    <row r="1633" spans="1:5" ht="10.5" customHeight="1" x14ac:dyDescent="0.2">
      <c r="B1633" s="34" t="s">
        <v>212</v>
      </c>
    </row>
    <row r="1634" spans="1:5" ht="10.5" customHeight="1" x14ac:dyDescent="0.2">
      <c r="B1634" s="34" t="s">
        <v>213</v>
      </c>
    </row>
    <row r="1635" spans="1:5" ht="10.5" customHeight="1" x14ac:dyDescent="0.2">
      <c r="B1635" s="34" t="s">
        <v>214</v>
      </c>
    </row>
    <row r="1636" spans="1:5" ht="10.5" customHeight="1" x14ac:dyDescent="0.2">
      <c r="B1636" s="34" t="s">
        <v>215</v>
      </c>
    </row>
    <row r="1637" spans="1:5" ht="10.5" customHeight="1" x14ac:dyDescent="0.2">
      <c r="B1637" s="34" t="s">
        <v>216</v>
      </c>
    </row>
    <row r="1638" spans="1:5" ht="409.5" hidden="1" customHeight="1" x14ac:dyDescent="0.2"/>
    <row r="1639" spans="1:5" ht="10.5" customHeight="1" x14ac:dyDescent="0.2">
      <c r="A1639" s="7" t="s">
        <v>217</v>
      </c>
      <c r="B1639" s="34" t="s">
        <v>218</v>
      </c>
      <c r="C1639" s="9" t="s">
        <v>199</v>
      </c>
      <c r="D1639" s="10">
        <v>173.95</v>
      </c>
      <c r="E1639" s="11"/>
    </row>
    <row r="1640" spans="1:5" ht="10.5" customHeight="1" x14ac:dyDescent="0.2">
      <c r="B1640" s="34" t="s">
        <v>219</v>
      </c>
    </row>
    <row r="1641" spans="1:5" ht="10.5" customHeight="1" x14ac:dyDescent="0.2">
      <c r="B1641" s="34" t="s">
        <v>220</v>
      </c>
    </row>
    <row r="1642" spans="1:5" ht="10.5" customHeight="1" x14ac:dyDescent="0.2">
      <c r="B1642" s="34" t="s">
        <v>221</v>
      </c>
    </row>
    <row r="1643" spans="1:5" ht="10.5" customHeight="1" x14ac:dyDescent="0.2">
      <c r="B1643" s="34" t="s">
        <v>215</v>
      </c>
    </row>
    <row r="1644" spans="1:5" ht="10.5" customHeight="1" x14ac:dyDescent="0.2">
      <c r="B1644" s="34" t="s">
        <v>216</v>
      </c>
    </row>
    <row r="1645" spans="1:5" ht="10.5" customHeight="1" x14ac:dyDescent="0.2">
      <c r="A1645" s="7" t="s">
        <v>222</v>
      </c>
      <c r="B1645" s="34" t="s">
        <v>223</v>
      </c>
      <c r="C1645" s="9" t="s">
        <v>199</v>
      </c>
      <c r="D1645" s="10">
        <v>57.5</v>
      </c>
      <c r="E1645" s="11"/>
    </row>
    <row r="1646" spans="1:5" ht="10.5" customHeight="1" x14ac:dyDescent="0.2">
      <c r="B1646" s="34" t="s">
        <v>219</v>
      </c>
    </row>
    <row r="1647" spans="1:5" ht="10.5" customHeight="1" x14ac:dyDescent="0.2">
      <c r="B1647" s="34" t="s">
        <v>220</v>
      </c>
    </row>
    <row r="1648" spans="1:5" ht="10.5" customHeight="1" x14ac:dyDescent="0.2">
      <c r="B1648" s="34" t="s">
        <v>221</v>
      </c>
    </row>
    <row r="1649" spans="1:5" ht="10.5" customHeight="1" x14ac:dyDescent="0.2">
      <c r="B1649" s="34" t="s">
        <v>215</v>
      </c>
    </row>
    <row r="1650" spans="1:5" ht="10.5" customHeight="1" x14ac:dyDescent="0.2">
      <c r="B1650" s="34" t="s">
        <v>216</v>
      </c>
    </row>
    <row r="1651" spans="1:5" ht="10.5" customHeight="1" x14ac:dyDescent="0.2">
      <c r="A1651" s="7" t="s">
        <v>224</v>
      </c>
      <c r="B1651" s="34" t="s">
        <v>225</v>
      </c>
      <c r="C1651" s="9" t="s">
        <v>199</v>
      </c>
      <c r="D1651" s="10">
        <v>238.45</v>
      </c>
      <c r="E1651" s="11"/>
    </row>
    <row r="1652" spans="1:5" ht="10.5" customHeight="1" x14ac:dyDescent="0.2">
      <c r="B1652" s="34" t="s">
        <v>219</v>
      </c>
    </row>
    <row r="1653" spans="1:5" ht="10.5" customHeight="1" x14ac:dyDescent="0.2">
      <c r="B1653" s="34" t="s">
        <v>220</v>
      </c>
    </row>
    <row r="1654" spans="1:5" ht="10.5" customHeight="1" x14ac:dyDescent="0.2">
      <c r="B1654" s="34" t="s">
        <v>221</v>
      </c>
    </row>
    <row r="1655" spans="1:5" ht="10.5" customHeight="1" x14ac:dyDescent="0.2">
      <c r="B1655" s="34" t="s">
        <v>215</v>
      </c>
    </row>
    <row r="1656" spans="1:5" ht="10.5" customHeight="1" x14ac:dyDescent="0.2">
      <c r="B1656" s="34" t="s">
        <v>216</v>
      </c>
    </row>
    <row r="1657" spans="1:5" ht="10.5" customHeight="1" x14ac:dyDescent="0.2">
      <c r="A1657" s="7" t="s">
        <v>226</v>
      </c>
      <c r="B1657" s="34" t="s">
        <v>227</v>
      </c>
      <c r="C1657" s="9" t="s">
        <v>199</v>
      </c>
      <c r="D1657" s="10">
        <v>109.68</v>
      </c>
      <c r="E1657" s="11"/>
    </row>
    <row r="1658" spans="1:5" ht="10.5" customHeight="1" x14ac:dyDescent="0.2">
      <c r="B1658" s="34" t="s">
        <v>219</v>
      </c>
    </row>
    <row r="1659" spans="1:5" ht="10.5" customHeight="1" x14ac:dyDescent="0.2">
      <c r="B1659" s="34" t="s">
        <v>220</v>
      </c>
    </row>
    <row r="1660" spans="1:5" ht="10.5" customHeight="1" x14ac:dyDescent="0.2">
      <c r="B1660" s="34" t="s">
        <v>221</v>
      </c>
    </row>
    <row r="1661" spans="1:5" ht="10.5" customHeight="1" x14ac:dyDescent="0.2">
      <c r="B1661" s="34" t="s">
        <v>215</v>
      </c>
    </row>
    <row r="1662" spans="1:5" ht="10.5" customHeight="1" x14ac:dyDescent="0.2">
      <c r="B1662" s="34" t="s">
        <v>216</v>
      </c>
    </row>
    <row r="1663" spans="1:5" ht="10.5" customHeight="1" x14ac:dyDescent="0.2">
      <c r="A1663" s="7" t="s">
        <v>228</v>
      </c>
      <c r="B1663" s="34" t="s">
        <v>229</v>
      </c>
      <c r="C1663" s="9" t="s">
        <v>199</v>
      </c>
      <c r="D1663" s="10">
        <v>286.95</v>
      </c>
      <c r="E1663" s="11"/>
    </row>
    <row r="1664" spans="1:5" ht="10.5" customHeight="1" x14ac:dyDescent="0.2">
      <c r="B1664" s="34" t="s">
        <v>219</v>
      </c>
    </row>
    <row r="1665" spans="1:5" ht="10.5" customHeight="1" x14ac:dyDescent="0.2">
      <c r="B1665" s="34" t="s">
        <v>220</v>
      </c>
    </row>
    <row r="1666" spans="1:5" ht="10.5" customHeight="1" x14ac:dyDescent="0.2">
      <c r="B1666" s="34" t="s">
        <v>221</v>
      </c>
    </row>
    <row r="1667" spans="1:5" ht="10.5" customHeight="1" x14ac:dyDescent="0.2">
      <c r="B1667" s="34" t="s">
        <v>215</v>
      </c>
    </row>
    <row r="1668" spans="1:5" ht="10.5" customHeight="1" x14ac:dyDescent="0.2">
      <c r="B1668" s="34" t="s">
        <v>216</v>
      </c>
    </row>
    <row r="1669" spans="1:5" ht="10.5" customHeight="1" x14ac:dyDescent="0.2">
      <c r="A1669" s="7" t="s">
        <v>230</v>
      </c>
      <c r="B1669" s="34" t="s">
        <v>231</v>
      </c>
      <c r="C1669" s="9" t="s">
        <v>62</v>
      </c>
      <c r="D1669" s="10">
        <v>24</v>
      </c>
      <c r="E1669" s="11"/>
    </row>
    <row r="1670" spans="1:5" ht="10.5" customHeight="1" x14ac:dyDescent="0.2">
      <c r="B1670" s="34" t="s">
        <v>232</v>
      </c>
    </row>
    <row r="1671" spans="1:5" ht="10.5" customHeight="1" x14ac:dyDescent="0.2">
      <c r="B1671" s="34" t="s">
        <v>233</v>
      </c>
    </row>
    <row r="1672" spans="1:5" ht="10.5" customHeight="1" x14ac:dyDescent="0.2">
      <c r="B1672" s="34" t="s">
        <v>234</v>
      </c>
    </row>
    <row r="1673" spans="1:5" ht="10.5" customHeight="1" x14ac:dyDescent="0.2">
      <c r="B1673" s="34" t="s">
        <v>235</v>
      </c>
    </row>
    <row r="1674" spans="1:5" ht="10.5" customHeight="1" x14ac:dyDescent="0.2">
      <c r="B1674" s="34" t="s">
        <v>236</v>
      </c>
    </row>
    <row r="1675" spans="1:5" ht="10.5" customHeight="1" x14ac:dyDescent="0.2">
      <c r="A1675" s="7" t="s">
        <v>237</v>
      </c>
      <c r="B1675" s="34" t="s">
        <v>238</v>
      </c>
      <c r="C1675" s="9" t="s">
        <v>239</v>
      </c>
      <c r="D1675" s="10">
        <v>11.66</v>
      </c>
      <c r="E1675" s="11"/>
    </row>
    <row r="1676" spans="1:5" ht="10.5" customHeight="1" x14ac:dyDescent="0.2">
      <c r="B1676" s="34" t="s">
        <v>240</v>
      </c>
    </row>
    <row r="1677" spans="1:5" ht="10.5" customHeight="1" x14ac:dyDescent="0.2">
      <c r="B1677" s="34" t="s">
        <v>241</v>
      </c>
    </row>
    <row r="1678" spans="1:5" ht="10.5" customHeight="1" x14ac:dyDescent="0.2">
      <c r="B1678" s="34" t="s">
        <v>242</v>
      </c>
    </row>
    <row r="1679" spans="1:5" ht="10.5" customHeight="1" x14ac:dyDescent="0.2">
      <c r="B1679" s="34" t="s">
        <v>243</v>
      </c>
    </row>
    <row r="1680" spans="1:5" ht="10.5" customHeight="1" x14ac:dyDescent="0.2">
      <c r="B1680" s="34" t="s">
        <v>244</v>
      </c>
    </row>
    <row r="1681" spans="1:5" ht="10.5" customHeight="1" x14ac:dyDescent="0.2">
      <c r="A1681" s="7" t="s">
        <v>57</v>
      </c>
      <c r="B1681" s="34" t="s">
        <v>55</v>
      </c>
      <c r="C1681" s="9" t="s">
        <v>32</v>
      </c>
      <c r="D1681" s="10">
        <v>9.5299999999999994</v>
      </c>
      <c r="E1681" s="11"/>
    </row>
    <row r="1682" spans="1:5" ht="10.5" customHeight="1" x14ac:dyDescent="0.2">
      <c r="B1682" s="34" t="s">
        <v>56</v>
      </c>
    </row>
    <row r="1683" spans="1:5" ht="10.5" customHeight="1" x14ac:dyDescent="0.2">
      <c r="B1683" s="34" t="s">
        <v>17</v>
      </c>
    </row>
    <row r="1684" spans="1:5" ht="10.5" customHeight="1" x14ac:dyDescent="0.2">
      <c r="B1684" s="34" t="s">
        <v>18</v>
      </c>
    </row>
    <row r="1685" spans="1:5" ht="10.5" customHeight="1" x14ac:dyDescent="0.2">
      <c r="B1685" s="34" t="s">
        <v>19</v>
      </c>
    </row>
    <row r="1686" spans="1:5" ht="10.5" customHeight="1" x14ac:dyDescent="0.2">
      <c r="A1686" s="7" t="s">
        <v>245</v>
      </c>
      <c r="B1686" s="34" t="s">
        <v>246</v>
      </c>
      <c r="C1686" s="9" t="s">
        <v>62</v>
      </c>
      <c r="D1686" s="10">
        <v>23</v>
      </c>
      <c r="E1686" s="11"/>
    </row>
    <row r="1687" spans="1:5" ht="10.5" customHeight="1" x14ac:dyDescent="0.2">
      <c r="B1687" s="34" t="s">
        <v>247</v>
      </c>
    </row>
    <row r="1688" spans="1:5" ht="10.5" customHeight="1" x14ac:dyDescent="0.2">
      <c r="B1688" s="34" t="s">
        <v>248</v>
      </c>
    </row>
    <row r="1689" spans="1:5" ht="10.5" customHeight="1" x14ac:dyDescent="0.2">
      <c r="B1689" s="34" t="s">
        <v>249</v>
      </c>
    </row>
    <row r="1690" spans="1:5" ht="10.5" customHeight="1" x14ac:dyDescent="0.2">
      <c r="B1690" s="34" t="s">
        <v>250</v>
      </c>
    </row>
    <row r="1691" spans="1:5" ht="10.5" customHeight="1" x14ac:dyDescent="0.2">
      <c r="B1691" s="34" t="s">
        <v>251</v>
      </c>
    </row>
    <row r="1692" spans="1:5" ht="10.5" customHeight="1" x14ac:dyDescent="0.2">
      <c r="B1692" s="34" t="s">
        <v>236</v>
      </c>
    </row>
    <row r="1693" spans="1:5" ht="409.5" hidden="1" customHeight="1" x14ac:dyDescent="0.2"/>
    <row r="1694" spans="1:5" ht="10.5" customHeight="1" x14ac:dyDescent="0.2">
      <c r="A1694" s="7" t="s">
        <v>252</v>
      </c>
      <c r="B1694" s="34" t="s">
        <v>253</v>
      </c>
      <c r="C1694" s="9" t="s">
        <v>62</v>
      </c>
      <c r="D1694" s="10">
        <v>16</v>
      </c>
      <c r="E1694" s="11"/>
    </row>
    <row r="1695" spans="1:5" ht="10.5" customHeight="1" x14ac:dyDescent="0.2">
      <c r="B1695" s="34" t="s">
        <v>254</v>
      </c>
    </row>
    <row r="1696" spans="1:5" ht="10.5" customHeight="1" x14ac:dyDescent="0.2">
      <c r="B1696" s="34" t="s">
        <v>255</v>
      </c>
    </row>
    <row r="1697" spans="1:5" ht="10.5" customHeight="1" x14ac:dyDescent="0.2">
      <c r="B1697" s="34" t="s">
        <v>190</v>
      </c>
    </row>
    <row r="1698" spans="1:5" ht="10.5" customHeight="1" x14ac:dyDescent="0.2">
      <c r="B1698" s="34" t="s">
        <v>256</v>
      </c>
    </row>
    <row r="1699" spans="1:5" ht="10.5" customHeight="1" x14ac:dyDescent="0.2">
      <c r="B1699" s="34" t="s">
        <v>257</v>
      </c>
    </row>
    <row r="1700" spans="1:5" ht="10.5" customHeight="1" x14ac:dyDescent="0.2">
      <c r="B1700" s="34" t="s">
        <v>258</v>
      </c>
    </row>
    <row r="1701" spans="1:5" ht="409.5" hidden="1" customHeight="1" x14ac:dyDescent="0.2"/>
    <row r="1702" spans="1:5" ht="10.5" customHeight="1" x14ac:dyDescent="0.2">
      <c r="A1702" s="7" t="s">
        <v>259</v>
      </c>
      <c r="B1702" s="34" t="s">
        <v>260</v>
      </c>
      <c r="C1702" s="9" t="s">
        <v>62</v>
      </c>
      <c r="D1702" s="10">
        <v>6</v>
      </c>
      <c r="E1702" s="11"/>
    </row>
    <row r="1703" spans="1:5" ht="10.5" customHeight="1" x14ac:dyDescent="0.2">
      <c r="B1703" s="34" t="s">
        <v>261</v>
      </c>
    </row>
    <row r="1704" spans="1:5" ht="10.5" customHeight="1" x14ac:dyDescent="0.2">
      <c r="B1704" s="34" t="s">
        <v>262</v>
      </c>
    </row>
    <row r="1705" spans="1:5" ht="10.5" customHeight="1" x14ac:dyDescent="0.2">
      <c r="B1705" s="34" t="s">
        <v>263</v>
      </c>
    </row>
    <row r="1706" spans="1:5" ht="409.5" hidden="1" customHeight="1" x14ac:dyDescent="0.2"/>
    <row r="1707" spans="1:5" ht="10.5" customHeight="1" x14ac:dyDescent="0.2">
      <c r="A1707" s="7" t="s">
        <v>264</v>
      </c>
      <c r="B1707" s="36" t="s">
        <v>265</v>
      </c>
      <c r="C1707" s="9" t="s">
        <v>62</v>
      </c>
      <c r="D1707" s="10">
        <v>4</v>
      </c>
      <c r="E1707" s="11"/>
    </row>
    <row r="1708" spans="1:5" ht="10.5" customHeight="1" x14ac:dyDescent="0.2">
      <c r="B1708" s="34" t="s">
        <v>266</v>
      </c>
    </row>
    <row r="1709" spans="1:5" ht="10.5" customHeight="1" x14ac:dyDescent="0.2">
      <c r="B1709" s="34" t="s">
        <v>267</v>
      </c>
    </row>
    <row r="1710" spans="1:5" ht="10.5" customHeight="1" x14ac:dyDescent="0.2">
      <c r="B1710" s="34" t="s">
        <v>268</v>
      </c>
    </row>
    <row r="1711" spans="1:5" ht="10.5" customHeight="1" x14ac:dyDescent="0.2">
      <c r="B1711" s="34" t="s">
        <v>269</v>
      </c>
    </row>
    <row r="1712" spans="1:5" ht="10.5" customHeight="1" x14ac:dyDescent="0.2">
      <c r="B1712" s="34" t="s">
        <v>270</v>
      </c>
    </row>
    <row r="1713" spans="2:2" ht="10.5" customHeight="1" x14ac:dyDescent="0.2">
      <c r="B1713" s="34" t="s">
        <v>271</v>
      </c>
    </row>
    <row r="1714" spans="2:2" ht="10.5" customHeight="1" x14ac:dyDescent="0.2">
      <c r="B1714" s="34" t="s">
        <v>272</v>
      </c>
    </row>
    <row r="1715" spans="2:2" ht="10.5" customHeight="1" x14ac:dyDescent="0.2">
      <c r="B1715" s="34" t="s">
        <v>273</v>
      </c>
    </row>
    <row r="1716" spans="2:2" ht="10.5" customHeight="1" x14ac:dyDescent="0.2">
      <c r="B1716" s="34" t="s">
        <v>274</v>
      </c>
    </row>
    <row r="1717" spans="2:2" ht="10.5" customHeight="1" x14ac:dyDescent="0.2">
      <c r="B1717" s="34" t="s">
        <v>275</v>
      </c>
    </row>
    <row r="1718" spans="2:2" ht="10.5" customHeight="1" x14ac:dyDescent="0.2">
      <c r="B1718" s="34" t="s">
        <v>276</v>
      </c>
    </row>
    <row r="1719" spans="2:2" ht="10.5" customHeight="1" x14ac:dyDescent="0.2">
      <c r="B1719" s="34" t="s">
        <v>277</v>
      </c>
    </row>
    <row r="1720" spans="2:2" ht="10.5" customHeight="1" x14ac:dyDescent="0.2">
      <c r="B1720" s="34" t="s">
        <v>278</v>
      </c>
    </row>
    <row r="1721" spans="2:2" ht="10.5" customHeight="1" x14ac:dyDescent="0.2">
      <c r="B1721" s="34" t="s">
        <v>279</v>
      </c>
    </row>
    <row r="1722" spans="2:2" ht="10.5" customHeight="1" x14ac:dyDescent="0.2">
      <c r="B1722" s="34" t="s">
        <v>280</v>
      </c>
    </row>
    <row r="1723" spans="2:2" ht="10.5" customHeight="1" x14ac:dyDescent="0.2">
      <c r="B1723" s="34" t="s">
        <v>281</v>
      </c>
    </row>
    <row r="1724" spans="2:2" ht="10.5" customHeight="1" x14ac:dyDescent="0.2">
      <c r="B1724" s="34" t="s">
        <v>282</v>
      </c>
    </row>
    <row r="1725" spans="2:2" ht="10.5" customHeight="1" x14ac:dyDescent="0.2">
      <c r="B1725" s="34" t="s">
        <v>26</v>
      </c>
    </row>
    <row r="1726" spans="2:2" ht="10.5" customHeight="1" x14ac:dyDescent="0.2">
      <c r="B1726" s="34" t="s">
        <v>283</v>
      </c>
    </row>
    <row r="1727" spans="2:2" ht="10.5" customHeight="1" x14ac:dyDescent="0.2">
      <c r="B1727" s="34" t="s">
        <v>236</v>
      </c>
    </row>
    <row r="1728" spans="2:2" ht="409.5" hidden="1" customHeight="1" x14ac:dyDescent="0.2"/>
    <row r="1729" spans="1:5" ht="10.5" customHeight="1" x14ac:dyDescent="0.2">
      <c r="A1729" s="7" t="s">
        <v>284</v>
      </c>
      <c r="B1729" s="34" t="s">
        <v>285</v>
      </c>
      <c r="C1729" s="9" t="s">
        <v>62</v>
      </c>
      <c r="D1729" s="10">
        <v>6</v>
      </c>
      <c r="E1729" s="11"/>
    </row>
    <row r="1730" spans="1:5" ht="10.5" customHeight="1" x14ac:dyDescent="0.2">
      <c r="B1730" s="34" t="s">
        <v>286</v>
      </c>
    </row>
    <row r="1731" spans="1:5" ht="10.5" customHeight="1" x14ac:dyDescent="0.2">
      <c r="B1731" s="34" t="s">
        <v>287</v>
      </c>
    </row>
    <row r="1732" spans="1:5" ht="10.5" customHeight="1" x14ac:dyDescent="0.2">
      <c r="B1732" s="34" t="s">
        <v>288</v>
      </c>
    </row>
    <row r="1733" spans="1:5" ht="10.5" customHeight="1" x14ac:dyDescent="0.2">
      <c r="B1733" s="34" t="s">
        <v>289</v>
      </c>
    </row>
    <row r="1734" spans="1:5" ht="10.5" customHeight="1" x14ac:dyDescent="0.2">
      <c r="B1734" s="34" t="s">
        <v>290</v>
      </c>
    </row>
    <row r="1735" spans="1:5" ht="10.5" customHeight="1" x14ac:dyDescent="0.2">
      <c r="B1735" s="34" t="s">
        <v>291</v>
      </c>
    </row>
    <row r="1736" spans="1:5" ht="10.5" customHeight="1" x14ac:dyDescent="0.2">
      <c r="B1736" s="34" t="s">
        <v>292</v>
      </c>
    </row>
    <row r="1737" spans="1:5" ht="10.5" customHeight="1" x14ac:dyDescent="0.2">
      <c r="B1737" s="34" t="s">
        <v>293</v>
      </c>
    </row>
    <row r="1738" spans="1:5" ht="10.5" customHeight="1" x14ac:dyDescent="0.2">
      <c r="B1738" s="34" t="s">
        <v>236</v>
      </c>
    </row>
    <row r="1739" spans="1:5" ht="409.5" hidden="1" customHeight="1" x14ac:dyDescent="0.2"/>
    <row r="1740" spans="1:5" ht="10.5" customHeight="1" x14ac:dyDescent="0.2">
      <c r="A1740" s="7" t="s">
        <v>294</v>
      </c>
      <c r="B1740" s="34" t="s">
        <v>295</v>
      </c>
      <c r="C1740" s="9" t="s">
        <v>62</v>
      </c>
      <c r="D1740" s="10">
        <v>6</v>
      </c>
      <c r="E1740" s="11"/>
    </row>
    <row r="1741" spans="1:5" ht="10.5" customHeight="1" x14ac:dyDescent="0.2">
      <c r="B1741" s="34" t="s">
        <v>296</v>
      </c>
    </row>
    <row r="1742" spans="1:5" ht="10.5" customHeight="1" x14ac:dyDescent="0.2">
      <c r="B1742" s="34" t="s">
        <v>297</v>
      </c>
    </row>
    <row r="1743" spans="1:5" ht="10.5" customHeight="1" x14ac:dyDescent="0.2">
      <c r="B1743" s="34" t="s">
        <v>298</v>
      </c>
    </row>
    <row r="1744" spans="1:5" ht="10.5" customHeight="1" x14ac:dyDescent="0.2">
      <c r="B1744" s="34" t="s">
        <v>299</v>
      </c>
    </row>
    <row r="1745" spans="1:6" ht="10.5" customHeight="1" x14ac:dyDescent="0.2">
      <c r="B1745" s="34" t="s">
        <v>300</v>
      </c>
    </row>
    <row r="1746" spans="1:6" ht="10.5" customHeight="1" x14ac:dyDescent="0.2">
      <c r="B1746" s="34" t="s">
        <v>190</v>
      </c>
    </row>
    <row r="1747" spans="1:6" ht="10.5" customHeight="1" x14ac:dyDescent="0.2">
      <c r="B1747" s="34" t="s">
        <v>26</v>
      </c>
    </row>
    <row r="1748" spans="1:6" ht="10.5" customHeight="1" x14ac:dyDescent="0.2">
      <c r="B1748" s="34" t="s">
        <v>301</v>
      </c>
    </row>
    <row r="1749" spans="1:6" ht="10.5" customHeight="1" x14ac:dyDescent="0.2">
      <c r="B1749" s="34" t="s">
        <v>302</v>
      </c>
    </row>
    <row r="1750" spans="1:6" ht="409.5" hidden="1" customHeight="1" x14ac:dyDescent="0.2"/>
    <row r="1751" spans="1:6" ht="409.5" hidden="1" customHeight="1" x14ac:dyDescent="0.2"/>
    <row r="1752" spans="1:6" ht="409.5" hidden="1" customHeight="1" x14ac:dyDescent="0.2"/>
    <row r="1753" spans="1:6" ht="12.75" customHeight="1" x14ac:dyDescent="0.25">
      <c r="A1753" s="44"/>
      <c r="B1753" s="45"/>
      <c r="C1753" s="46"/>
      <c r="D1753" s="46"/>
      <c r="E1753" s="47"/>
    </row>
    <row r="1754" spans="1:6" ht="409.5" hidden="1" customHeight="1" x14ac:dyDescent="0.2"/>
    <row r="1755" spans="1:6" ht="10.5" customHeight="1" x14ac:dyDescent="0.2">
      <c r="A1755" s="54" t="s">
        <v>695</v>
      </c>
      <c r="B1755" s="55" t="s">
        <v>628</v>
      </c>
      <c r="C1755" s="55"/>
      <c r="D1755" s="55"/>
      <c r="E1755" s="55"/>
      <c r="F1755" s="55"/>
    </row>
    <row r="1756" spans="1:6" ht="409.5" hidden="1" customHeight="1" x14ac:dyDescent="0.2"/>
    <row r="1757" spans="1:6" ht="10.5" customHeight="1" x14ac:dyDescent="0.2">
      <c r="A1757" s="7" t="s">
        <v>374</v>
      </c>
      <c r="B1757" s="34" t="s">
        <v>375</v>
      </c>
      <c r="C1757" s="9" t="s">
        <v>97</v>
      </c>
      <c r="D1757" s="10">
        <v>5.15</v>
      </c>
      <c r="E1757" s="15"/>
    </row>
    <row r="1758" spans="1:6" ht="10.5" customHeight="1" x14ac:dyDescent="0.2">
      <c r="B1758" s="34" t="s">
        <v>376</v>
      </c>
      <c r="E1758" s="13"/>
    </row>
    <row r="1759" spans="1:6" ht="10.5" customHeight="1" x14ac:dyDescent="0.2">
      <c r="B1759" s="34" t="s">
        <v>377</v>
      </c>
      <c r="E1759" s="13"/>
    </row>
    <row r="1760" spans="1:6" ht="10.5" customHeight="1" x14ac:dyDescent="0.2">
      <c r="B1760" s="34" t="s">
        <v>378</v>
      </c>
      <c r="E1760" s="13"/>
    </row>
    <row r="1761" spans="1:5" ht="10.5" customHeight="1" x14ac:dyDescent="0.2">
      <c r="B1761" s="34" t="s">
        <v>379</v>
      </c>
      <c r="E1761" s="13"/>
    </row>
    <row r="1762" spans="1:5" ht="10.5" customHeight="1" x14ac:dyDescent="0.2">
      <c r="B1762" s="34" t="s">
        <v>380</v>
      </c>
      <c r="E1762" s="13"/>
    </row>
    <row r="1763" spans="1:5" ht="10.5" customHeight="1" x14ac:dyDescent="0.2">
      <c r="B1763" s="34" t="s">
        <v>381</v>
      </c>
      <c r="E1763" s="13"/>
    </row>
    <row r="1764" spans="1:5" ht="409.5" hidden="1" customHeight="1" x14ac:dyDescent="0.2">
      <c r="E1764" s="13"/>
    </row>
    <row r="1765" spans="1:5" ht="10.5" customHeight="1" x14ac:dyDescent="0.2">
      <c r="A1765" s="7" t="s">
        <v>382</v>
      </c>
      <c r="B1765" s="34" t="s">
        <v>383</v>
      </c>
      <c r="C1765" s="9" t="s">
        <v>97</v>
      </c>
      <c r="D1765" s="10">
        <v>13.65</v>
      </c>
      <c r="E1765" s="15"/>
    </row>
    <row r="1766" spans="1:5" ht="10.5" customHeight="1" x14ac:dyDescent="0.2">
      <c r="B1766" s="34" t="s">
        <v>376</v>
      </c>
      <c r="E1766" s="13"/>
    </row>
    <row r="1767" spans="1:5" ht="10.5" customHeight="1" x14ac:dyDescent="0.2">
      <c r="B1767" s="34" t="s">
        <v>377</v>
      </c>
      <c r="E1767" s="13"/>
    </row>
    <row r="1768" spans="1:5" ht="10.5" customHeight="1" x14ac:dyDescent="0.2">
      <c r="B1768" s="34" t="s">
        <v>378</v>
      </c>
      <c r="E1768" s="13"/>
    </row>
    <row r="1769" spans="1:5" ht="10.5" customHeight="1" x14ac:dyDescent="0.2">
      <c r="B1769" s="34" t="s">
        <v>384</v>
      </c>
      <c r="E1769" s="13"/>
    </row>
    <row r="1770" spans="1:5" ht="10.5" customHeight="1" x14ac:dyDescent="0.2">
      <c r="B1770" s="34" t="s">
        <v>380</v>
      </c>
      <c r="E1770" s="13"/>
    </row>
    <row r="1771" spans="1:5" ht="10.5" customHeight="1" x14ac:dyDescent="0.2">
      <c r="B1771" s="34" t="s">
        <v>381</v>
      </c>
      <c r="E1771" s="13"/>
    </row>
    <row r="1772" spans="1:5" ht="409.5" hidden="1" customHeight="1" x14ac:dyDescent="0.2">
      <c r="E1772" s="13"/>
    </row>
    <row r="1773" spans="1:5" ht="10.5" customHeight="1" x14ac:dyDescent="0.2">
      <c r="A1773" s="7" t="s">
        <v>385</v>
      </c>
      <c r="B1773" s="34" t="s">
        <v>386</v>
      </c>
      <c r="C1773" s="9" t="s">
        <v>14</v>
      </c>
      <c r="D1773" s="10">
        <v>5</v>
      </c>
      <c r="E1773" s="15"/>
    </row>
    <row r="1774" spans="1:5" ht="10.5" customHeight="1" x14ac:dyDescent="0.2">
      <c r="B1774" s="34" t="s">
        <v>387</v>
      </c>
      <c r="E1774" s="13"/>
    </row>
    <row r="1775" spans="1:5" ht="10.5" customHeight="1" x14ac:dyDescent="0.2">
      <c r="B1775" s="34" t="s">
        <v>388</v>
      </c>
      <c r="E1775" s="13"/>
    </row>
    <row r="1776" spans="1:5" ht="10.5" customHeight="1" x14ac:dyDescent="0.2">
      <c r="B1776" s="34" t="s">
        <v>389</v>
      </c>
      <c r="E1776" s="13"/>
    </row>
    <row r="1777" spans="1:5" ht="10.5" customHeight="1" x14ac:dyDescent="0.2">
      <c r="B1777" s="34" t="s">
        <v>390</v>
      </c>
      <c r="E1777" s="13"/>
    </row>
    <row r="1778" spans="1:5" ht="10.5" customHeight="1" x14ac:dyDescent="0.2">
      <c r="B1778" s="34" t="s">
        <v>391</v>
      </c>
      <c r="E1778" s="13"/>
    </row>
    <row r="1779" spans="1:5" ht="10.5" customHeight="1" x14ac:dyDescent="0.2">
      <c r="B1779" s="34" t="s">
        <v>392</v>
      </c>
      <c r="E1779" s="13"/>
    </row>
    <row r="1780" spans="1:5" ht="10.5" customHeight="1" x14ac:dyDescent="0.2">
      <c r="A1780" s="7" t="s">
        <v>393</v>
      </c>
      <c r="B1780" s="34" t="s">
        <v>394</v>
      </c>
      <c r="C1780" s="9" t="s">
        <v>14</v>
      </c>
      <c r="D1780" s="10">
        <v>9</v>
      </c>
      <c r="E1780" s="15"/>
    </row>
    <row r="1781" spans="1:5" ht="10.5" customHeight="1" x14ac:dyDescent="0.2">
      <c r="B1781" s="34" t="s">
        <v>387</v>
      </c>
      <c r="E1781" s="18"/>
    </row>
    <row r="1782" spans="1:5" ht="10.5" customHeight="1" x14ac:dyDescent="0.2">
      <c r="B1782" s="34" t="s">
        <v>388</v>
      </c>
      <c r="E1782" s="13"/>
    </row>
    <row r="1783" spans="1:5" ht="10.5" customHeight="1" x14ac:dyDescent="0.2">
      <c r="B1783" s="34" t="s">
        <v>389</v>
      </c>
      <c r="E1783" s="13"/>
    </row>
    <row r="1784" spans="1:5" ht="10.5" customHeight="1" x14ac:dyDescent="0.2">
      <c r="B1784" s="34" t="s">
        <v>390</v>
      </c>
      <c r="E1784" s="13"/>
    </row>
    <row r="1785" spans="1:5" ht="10.5" customHeight="1" x14ac:dyDescent="0.2">
      <c r="B1785" s="34" t="s">
        <v>391</v>
      </c>
      <c r="E1785" s="13"/>
    </row>
    <row r="1786" spans="1:5" ht="10.5" customHeight="1" x14ac:dyDescent="0.2">
      <c r="B1786" s="34" t="s">
        <v>392</v>
      </c>
      <c r="E1786" s="13"/>
    </row>
    <row r="1787" spans="1:5" ht="409.5" hidden="1" customHeight="1" x14ac:dyDescent="0.2">
      <c r="E1787" s="15"/>
    </row>
    <row r="1788" spans="1:5" ht="10.5" customHeight="1" x14ac:dyDescent="0.2">
      <c r="A1788" s="7" t="s">
        <v>395</v>
      </c>
      <c r="B1788" s="34" t="s">
        <v>396</v>
      </c>
      <c r="C1788" s="9" t="s">
        <v>14</v>
      </c>
      <c r="D1788" s="10">
        <v>6</v>
      </c>
      <c r="E1788" s="15"/>
    </row>
    <row r="1789" spans="1:5" ht="10.5" customHeight="1" x14ac:dyDescent="0.2">
      <c r="B1789" s="34" t="s">
        <v>397</v>
      </c>
      <c r="E1789" s="18"/>
    </row>
    <row r="1790" spans="1:5" ht="10.5" customHeight="1" x14ac:dyDescent="0.2">
      <c r="B1790" s="34" t="s">
        <v>398</v>
      </c>
      <c r="E1790" s="13"/>
    </row>
    <row r="1791" spans="1:5" ht="10.5" customHeight="1" x14ac:dyDescent="0.2">
      <c r="B1791" s="34" t="s">
        <v>399</v>
      </c>
      <c r="E1791" s="13"/>
    </row>
    <row r="1792" spans="1:5" ht="10.5" customHeight="1" x14ac:dyDescent="0.2">
      <c r="B1792" s="34" t="s">
        <v>390</v>
      </c>
      <c r="E1792" s="13"/>
    </row>
    <row r="1793" spans="1:5" ht="10.5" customHeight="1" x14ac:dyDescent="0.2">
      <c r="B1793" s="34" t="s">
        <v>391</v>
      </c>
      <c r="E1793" s="13"/>
    </row>
    <row r="1794" spans="1:5" ht="10.5" customHeight="1" x14ac:dyDescent="0.2">
      <c r="B1794" s="34" t="s">
        <v>392</v>
      </c>
      <c r="E1794" s="13"/>
    </row>
    <row r="1795" spans="1:5" ht="409.5" hidden="1" customHeight="1" x14ac:dyDescent="0.2">
      <c r="E1795" s="15"/>
    </row>
    <row r="1796" spans="1:5" ht="10.5" customHeight="1" x14ac:dyDescent="0.2">
      <c r="A1796" s="7" t="s">
        <v>400</v>
      </c>
      <c r="B1796" s="34" t="s">
        <v>401</v>
      </c>
      <c r="C1796" s="9" t="s">
        <v>14</v>
      </c>
      <c r="D1796" s="10">
        <v>2</v>
      </c>
      <c r="E1796" s="15"/>
    </row>
    <row r="1797" spans="1:5" ht="10.5" customHeight="1" x14ac:dyDescent="0.2">
      <c r="B1797" s="34" t="s">
        <v>387</v>
      </c>
      <c r="E1797" s="18"/>
    </row>
    <row r="1798" spans="1:5" ht="10.5" customHeight="1" x14ac:dyDescent="0.2">
      <c r="B1798" s="34" t="s">
        <v>388</v>
      </c>
      <c r="E1798" s="13"/>
    </row>
    <row r="1799" spans="1:5" ht="10.5" customHeight="1" x14ac:dyDescent="0.2">
      <c r="B1799" s="34" t="s">
        <v>402</v>
      </c>
      <c r="E1799" s="13"/>
    </row>
    <row r="1800" spans="1:5" ht="10.5" customHeight="1" x14ac:dyDescent="0.2">
      <c r="B1800" s="34" t="s">
        <v>390</v>
      </c>
      <c r="E1800" s="13"/>
    </row>
    <row r="1801" spans="1:5" ht="10.5" customHeight="1" x14ac:dyDescent="0.2">
      <c r="B1801" s="34" t="s">
        <v>391</v>
      </c>
      <c r="E1801" s="13"/>
    </row>
    <row r="1802" spans="1:5" ht="10.5" customHeight="1" x14ac:dyDescent="0.2">
      <c r="B1802" s="34" t="s">
        <v>392</v>
      </c>
      <c r="E1802" s="13"/>
    </row>
    <row r="1803" spans="1:5" ht="409.5" hidden="1" customHeight="1" x14ac:dyDescent="0.2">
      <c r="E1803" s="15"/>
    </row>
    <row r="1804" spans="1:5" ht="10.5" customHeight="1" x14ac:dyDescent="0.2">
      <c r="A1804" s="7" t="s">
        <v>403</v>
      </c>
      <c r="B1804" s="34" t="s">
        <v>404</v>
      </c>
      <c r="C1804" s="9" t="s">
        <v>14</v>
      </c>
      <c r="D1804" s="10">
        <v>5</v>
      </c>
      <c r="E1804" s="15"/>
    </row>
    <row r="1805" spans="1:5" ht="10.5" customHeight="1" x14ac:dyDescent="0.2">
      <c r="B1805" s="34" t="s">
        <v>405</v>
      </c>
      <c r="E1805" s="18"/>
    </row>
    <row r="1806" spans="1:5" ht="10.5" customHeight="1" x14ac:dyDescent="0.2">
      <c r="B1806" s="34" t="s">
        <v>406</v>
      </c>
      <c r="E1806" s="13"/>
    </row>
    <row r="1807" spans="1:5" ht="10.5" customHeight="1" x14ac:dyDescent="0.2">
      <c r="B1807" s="34" t="s">
        <v>407</v>
      </c>
      <c r="E1807" s="13"/>
    </row>
    <row r="1808" spans="1:5" ht="10.5" customHeight="1" x14ac:dyDescent="0.2">
      <c r="B1808" s="34" t="s">
        <v>390</v>
      </c>
      <c r="E1808" s="13"/>
    </row>
    <row r="1809" spans="1:5" ht="10.5" customHeight="1" x14ac:dyDescent="0.2">
      <c r="B1809" s="34" t="s">
        <v>391</v>
      </c>
      <c r="E1809" s="13"/>
    </row>
    <row r="1810" spans="1:5" ht="10.5" customHeight="1" x14ac:dyDescent="0.2">
      <c r="B1810" s="34" t="s">
        <v>392</v>
      </c>
      <c r="E1810" s="13"/>
    </row>
    <row r="1811" spans="1:5" ht="409.5" hidden="1" customHeight="1" x14ac:dyDescent="0.2">
      <c r="E1811" s="15"/>
    </row>
    <row r="1812" spans="1:5" ht="10.5" customHeight="1" x14ac:dyDescent="0.2">
      <c r="A1812" s="7" t="s">
        <v>408</v>
      </c>
      <c r="B1812" s="34" t="s">
        <v>409</v>
      </c>
      <c r="C1812" s="9" t="s">
        <v>14</v>
      </c>
      <c r="D1812" s="10">
        <v>5</v>
      </c>
      <c r="E1812" s="15"/>
    </row>
    <row r="1813" spans="1:5" ht="10.5" customHeight="1" x14ac:dyDescent="0.2">
      <c r="B1813" s="34" t="s">
        <v>405</v>
      </c>
    </row>
    <row r="1814" spans="1:5" ht="10.5" customHeight="1" x14ac:dyDescent="0.2">
      <c r="B1814" s="34" t="s">
        <v>406</v>
      </c>
    </row>
    <row r="1815" spans="1:5" ht="10.5" customHeight="1" x14ac:dyDescent="0.2">
      <c r="B1815" s="34" t="s">
        <v>407</v>
      </c>
      <c r="E1815" s="18"/>
    </row>
    <row r="1816" spans="1:5" ht="10.5" customHeight="1" x14ac:dyDescent="0.2">
      <c r="B1816" s="34" t="s">
        <v>390</v>
      </c>
      <c r="E1816" s="13"/>
    </row>
    <row r="1817" spans="1:5" ht="10.5" customHeight="1" x14ac:dyDescent="0.2">
      <c r="B1817" s="34" t="s">
        <v>391</v>
      </c>
      <c r="E1817" s="13"/>
    </row>
    <row r="1818" spans="1:5" ht="10.5" customHeight="1" x14ac:dyDescent="0.2">
      <c r="B1818" s="34" t="s">
        <v>392</v>
      </c>
      <c r="E1818" s="13"/>
    </row>
    <row r="1819" spans="1:5" ht="409.5" hidden="1" customHeight="1" x14ac:dyDescent="0.2">
      <c r="E1819" s="13"/>
    </row>
    <row r="1820" spans="1:5" ht="10.5" customHeight="1" x14ac:dyDescent="0.2">
      <c r="A1820" s="7" t="s">
        <v>410</v>
      </c>
      <c r="B1820" s="34" t="s">
        <v>411</v>
      </c>
      <c r="C1820" s="9" t="s">
        <v>14</v>
      </c>
      <c r="D1820" s="10">
        <v>5</v>
      </c>
      <c r="E1820" s="15"/>
    </row>
    <row r="1821" spans="1:5" ht="10.5" customHeight="1" x14ac:dyDescent="0.2">
      <c r="B1821" s="34" t="s">
        <v>412</v>
      </c>
      <c r="E1821" s="18"/>
    </row>
    <row r="1822" spans="1:5" ht="10.5" customHeight="1" x14ac:dyDescent="0.2">
      <c r="B1822" s="34" t="s">
        <v>413</v>
      </c>
      <c r="E1822" s="13"/>
    </row>
    <row r="1823" spans="1:5" ht="10.5" customHeight="1" x14ac:dyDescent="0.2">
      <c r="B1823" s="34" t="s">
        <v>414</v>
      </c>
      <c r="E1823" s="13"/>
    </row>
    <row r="1824" spans="1:5" ht="10.5" customHeight="1" x14ac:dyDescent="0.2">
      <c r="B1824" s="34" t="s">
        <v>415</v>
      </c>
      <c r="E1824" s="13"/>
    </row>
    <row r="1825" spans="1:5" ht="10.5" customHeight="1" x14ac:dyDescent="0.2">
      <c r="B1825" s="34" t="s">
        <v>416</v>
      </c>
      <c r="E1825" s="13"/>
    </row>
    <row r="1826" spans="1:5" ht="10.5" customHeight="1" x14ac:dyDescent="0.2">
      <c r="A1826" s="7" t="s">
        <v>417</v>
      </c>
      <c r="B1826" s="34" t="s">
        <v>418</v>
      </c>
      <c r="C1826" s="9" t="s">
        <v>14</v>
      </c>
      <c r="D1826" s="10">
        <v>1</v>
      </c>
      <c r="E1826" s="15"/>
    </row>
    <row r="1827" spans="1:5" ht="10.5" customHeight="1" x14ac:dyDescent="0.2">
      <c r="B1827" s="34" t="s">
        <v>377</v>
      </c>
    </row>
    <row r="1828" spans="1:5" ht="10.5" customHeight="1" x14ac:dyDescent="0.2">
      <c r="B1828" s="34" t="s">
        <v>419</v>
      </c>
      <c r="E1828" s="18"/>
    </row>
    <row r="1829" spans="1:5" ht="10.5" customHeight="1" x14ac:dyDescent="0.2">
      <c r="B1829" s="34" t="s">
        <v>420</v>
      </c>
      <c r="E1829" s="13"/>
    </row>
    <row r="1830" spans="1:5" ht="10.5" customHeight="1" x14ac:dyDescent="0.2">
      <c r="B1830" s="34" t="s">
        <v>380</v>
      </c>
      <c r="E1830" s="13"/>
    </row>
    <row r="1831" spans="1:5" ht="10.5" customHeight="1" x14ac:dyDescent="0.2">
      <c r="B1831" s="34" t="s">
        <v>381</v>
      </c>
      <c r="E1831" s="13"/>
    </row>
    <row r="1832" spans="1:5" ht="10.5" customHeight="1" x14ac:dyDescent="0.2">
      <c r="A1832" s="7" t="s">
        <v>421</v>
      </c>
      <c r="B1832" s="34" t="s">
        <v>422</v>
      </c>
      <c r="C1832" s="9" t="s">
        <v>14</v>
      </c>
      <c r="D1832" s="10">
        <v>1</v>
      </c>
      <c r="E1832" s="15"/>
    </row>
    <row r="1833" spans="1:5" ht="10.5" customHeight="1" x14ac:dyDescent="0.2">
      <c r="B1833" s="34" t="s">
        <v>377</v>
      </c>
      <c r="E1833" s="18"/>
    </row>
    <row r="1834" spans="1:5" ht="10.5" customHeight="1" x14ac:dyDescent="0.2">
      <c r="B1834" s="34" t="s">
        <v>419</v>
      </c>
      <c r="E1834" s="13"/>
    </row>
    <row r="1835" spans="1:5" ht="10.5" customHeight="1" x14ac:dyDescent="0.2">
      <c r="B1835" s="34" t="s">
        <v>420</v>
      </c>
      <c r="E1835" s="13"/>
    </row>
    <row r="1836" spans="1:5" ht="10.5" customHeight="1" x14ac:dyDescent="0.2">
      <c r="B1836" s="34" t="s">
        <v>380</v>
      </c>
      <c r="E1836" s="13"/>
    </row>
    <row r="1837" spans="1:5" ht="10.5" customHeight="1" x14ac:dyDescent="0.2">
      <c r="B1837" s="34" t="s">
        <v>381</v>
      </c>
      <c r="E1837" s="13"/>
    </row>
    <row r="1838" spans="1:5" ht="10.5" customHeight="1" x14ac:dyDescent="0.2">
      <c r="A1838" s="7" t="s">
        <v>423</v>
      </c>
      <c r="B1838" s="34" t="s">
        <v>424</v>
      </c>
      <c r="C1838" s="9" t="s">
        <v>14</v>
      </c>
      <c r="D1838" s="10">
        <v>1</v>
      </c>
      <c r="E1838" s="15"/>
    </row>
    <row r="1839" spans="1:5" ht="10.5" customHeight="1" x14ac:dyDescent="0.2">
      <c r="B1839" s="34" t="s">
        <v>377</v>
      </c>
    </row>
    <row r="1840" spans="1:5" ht="10.5" customHeight="1" x14ac:dyDescent="0.2">
      <c r="B1840" s="34" t="s">
        <v>419</v>
      </c>
    </row>
    <row r="1841" spans="1:6" ht="10.5" customHeight="1" x14ac:dyDescent="0.2">
      <c r="B1841" s="34" t="s">
        <v>420</v>
      </c>
    </row>
    <row r="1842" spans="1:6" ht="10.5" customHeight="1" x14ac:dyDescent="0.2">
      <c r="B1842" s="34" t="s">
        <v>380</v>
      </c>
    </row>
    <row r="1843" spans="1:6" ht="10.5" customHeight="1" x14ac:dyDescent="0.2">
      <c r="B1843" s="34" t="s">
        <v>381</v>
      </c>
    </row>
    <row r="1844" spans="1:6" ht="12.75" customHeight="1" x14ac:dyDescent="0.25">
      <c r="A1844" s="44"/>
      <c r="B1844" s="45"/>
      <c r="C1844" s="46"/>
      <c r="D1844" s="46"/>
      <c r="E1844" s="47"/>
    </row>
    <row r="1845" spans="1:6" ht="409.5" hidden="1" customHeight="1" x14ac:dyDescent="0.2"/>
    <row r="1846" spans="1:6" ht="10.5" customHeight="1" x14ac:dyDescent="0.2">
      <c r="A1846" s="54" t="s">
        <v>696</v>
      </c>
      <c r="B1846" s="55" t="s">
        <v>697</v>
      </c>
      <c r="C1846" s="55"/>
      <c r="D1846" s="55"/>
      <c r="E1846" s="55"/>
      <c r="F1846" s="55"/>
    </row>
    <row r="1847" spans="1:6" ht="409.5" hidden="1" customHeight="1" x14ac:dyDescent="0.2"/>
    <row r="1848" spans="1:6" ht="10.5" customHeight="1" x14ac:dyDescent="0.2">
      <c r="A1848" s="7" t="s">
        <v>427</v>
      </c>
      <c r="B1848" s="34" t="s">
        <v>428</v>
      </c>
      <c r="C1848" s="9" t="s">
        <v>14</v>
      </c>
      <c r="D1848" s="10">
        <v>4</v>
      </c>
      <c r="E1848" s="11"/>
    </row>
    <row r="1849" spans="1:6" ht="10.5" customHeight="1" x14ac:dyDescent="0.2">
      <c r="B1849" s="34" t="s">
        <v>429</v>
      </c>
    </row>
    <row r="1850" spans="1:6" ht="10.5" customHeight="1" x14ac:dyDescent="0.2">
      <c r="B1850" s="34" t="s">
        <v>430</v>
      </c>
    </row>
    <row r="1851" spans="1:6" ht="10.5" customHeight="1" x14ac:dyDescent="0.2">
      <c r="B1851" s="34" t="s">
        <v>431</v>
      </c>
    </row>
    <row r="1852" spans="1:6" ht="10.5" customHeight="1" x14ac:dyDescent="0.2">
      <c r="B1852" s="34" t="s">
        <v>432</v>
      </c>
    </row>
    <row r="1853" spans="1:6" ht="10.5" customHeight="1" x14ac:dyDescent="0.2">
      <c r="B1853" s="34" t="s">
        <v>433</v>
      </c>
    </row>
    <row r="1854" spans="1:6" ht="409.5" hidden="1" customHeight="1" x14ac:dyDescent="0.2"/>
    <row r="1855" spans="1:6" ht="10.5" customHeight="1" x14ac:dyDescent="0.2">
      <c r="A1855" s="7" t="s">
        <v>698</v>
      </c>
      <c r="B1855" s="34" t="s">
        <v>699</v>
      </c>
      <c r="C1855" s="9" t="s">
        <v>14</v>
      </c>
      <c r="D1855" s="10">
        <v>1</v>
      </c>
      <c r="E1855" s="11"/>
    </row>
    <row r="1856" spans="1:6" ht="10.5" customHeight="1" x14ac:dyDescent="0.2">
      <c r="B1856" s="34" t="s">
        <v>700</v>
      </c>
    </row>
    <row r="1857" spans="2:2" ht="10.5" customHeight="1" x14ac:dyDescent="0.2">
      <c r="B1857" s="34" t="s">
        <v>701</v>
      </c>
    </row>
    <row r="1858" spans="2:2" ht="10.5" customHeight="1" x14ac:dyDescent="0.2">
      <c r="B1858" s="34" t="s">
        <v>702</v>
      </c>
    </row>
    <row r="1859" spans="2:2" ht="10.5" customHeight="1" x14ac:dyDescent="0.2">
      <c r="B1859" s="34" t="s">
        <v>703</v>
      </c>
    </row>
    <row r="1860" spans="2:2" ht="10.5" customHeight="1" x14ac:dyDescent="0.2">
      <c r="B1860" s="34" t="s">
        <v>704</v>
      </c>
    </row>
    <row r="1861" spans="2:2" ht="10.5" customHeight="1" x14ac:dyDescent="0.2">
      <c r="B1861" s="34" t="s">
        <v>705</v>
      </c>
    </row>
    <row r="1862" spans="2:2" ht="10.5" customHeight="1" x14ac:dyDescent="0.2">
      <c r="B1862" s="34" t="s">
        <v>706</v>
      </c>
    </row>
    <row r="1863" spans="2:2" ht="10.5" customHeight="1" x14ac:dyDescent="0.2">
      <c r="B1863" s="34" t="s">
        <v>707</v>
      </c>
    </row>
    <row r="1864" spans="2:2" ht="10.5" customHeight="1" x14ac:dyDescent="0.2">
      <c r="B1864" s="34" t="s">
        <v>708</v>
      </c>
    </row>
    <row r="1865" spans="2:2" ht="10.5" customHeight="1" x14ac:dyDescent="0.2">
      <c r="B1865" s="34" t="s">
        <v>709</v>
      </c>
    </row>
    <row r="1866" spans="2:2" ht="10.5" customHeight="1" x14ac:dyDescent="0.2">
      <c r="B1866" s="34" t="s">
        <v>710</v>
      </c>
    </row>
    <row r="1867" spans="2:2" ht="10.5" customHeight="1" x14ac:dyDescent="0.2">
      <c r="B1867" s="34" t="s">
        <v>711</v>
      </c>
    </row>
    <row r="1868" spans="2:2" ht="10.5" customHeight="1" x14ac:dyDescent="0.2">
      <c r="B1868" s="34" t="s">
        <v>461</v>
      </c>
    </row>
    <row r="1869" spans="2:2" ht="10.5" customHeight="1" x14ac:dyDescent="0.2">
      <c r="B1869" s="34" t="s">
        <v>712</v>
      </c>
    </row>
    <row r="1870" spans="2:2" ht="10.5" customHeight="1" x14ac:dyDescent="0.2">
      <c r="B1870" s="34" t="s">
        <v>713</v>
      </c>
    </row>
    <row r="1871" spans="2:2" ht="10.5" customHeight="1" x14ac:dyDescent="0.2">
      <c r="B1871" s="34" t="s">
        <v>714</v>
      </c>
    </row>
    <row r="1872" spans="2:2" ht="10.5" customHeight="1" x14ac:dyDescent="0.2">
      <c r="B1872" s="34" t="s">
        <v>715</v>
      </c>
    </row>
    <row r="1873" spans="1:5" ht="10.5" customHeight="1" x14ac:dyDescent="0.2">
      <c r="B1873" s="34" t="s">
        <v>716</v>
      </c>
    </row>
    <row r="1874" spans="1:5" ht="10.5" customHeight="1" x14ac:dyDescent="0.2">
      <c r="B1874" s="34" t="s">
        <v>717</v>
      </c>
    </row>
    <row r="1875" spans="1:5" ht="10.5" customHeight="1" x14ac:dyDescent="0.2">
      <c r="A1875" s="7" t="s">
        <v>718</v>
      </c>
      <c r="B1875" s="34" t="s">
        <v>719</v>
      </c>
      <c r="C1875" s="9" t="s">
        <v>14</v>
      </c>
      <c r="D1875" s="10">
        <v>1</v>
      </c>
      <c r="E1875" s="11"/>
    </row>
    <row r="1876" spans="1:5" ht="10.5" customHeight="1" x14ac:dyDescent="0.2">
      <c r="B1876" s="34" t="s">
        <v>720</v>
      </c>
    </row>
    <row r="1877" spans="1:5" ht="10.5" customHeight="1" x14ac:dyDescent="0.2">
      <c r="B1877" s="34" t="s">
        <v>446</v>
      </c>
    </row>
    <row r="1878" spans="1:5" ht="10.5" customHeight="1" x14ac:dyDescent="0.2">
      <c r="B1878" s="34" t="s">
        <v>447</v>
      </c>
    </row>
    <row r="1879" spans="1:5" ht="10.5" customHeight="1" x14ac:dyDescent="0.2">
      <c r="B1879" s="34" t="s">
        <v>448</v>
      </c>
    </row>
    <row r="1880" spans="1:5" ht="10.5" customHeight="1" x14ac:dyDescent="0.2">
      <c r="B1880" s="34" t="s">
        <v>721</v>
      </c>
    </row>
    <row r="1881" spans="1:5" ht="10.5" customHeight="1" x14ac:dyDescent="0.2">
      <c r="B1881" s="34" t="s">
        <v>722</v>
      </c>
    </row>
    <row r="1882" spans="1:5" ht="10.5" customHeight="1" x14ac:dyDescent="0.2">
      <c r="B1882" s="34" t="s">
        <v>723</v>
      </c>
    </row>
    <row r="1883" spans="1:5" ht="10.5" customHeight="1" x14ac:dyDescent="0.2">
      <c r="B1883" s="34" t="s">
        <v>724</v>
      </c>
    </row>
    <row r="1884" spans="1:5" ht="10.5" customHeight="1" x14ac:dyDescent="0.2">
      <c r="B1884" s="34" t="s">
        <v>725</v>
      </c>
    </row>
    <row r="1885" spans="1:5" ht="10.5" customHeight="1" x14ac:dyDescent="0.2">
      <c r="B1885" s="34" t="s">
        <v>726</v>
      </c>
    </row>
    <row r="1886" spans="1:5" ht="10.5" customHeight="1" x14ac:dyDescent="0.2">
      <c r="B1886" s="34" t="s">
        <v>727</v>
      </c>
    </row>
    <row r="1887" spans="1:5" ht="10.5" customHeight="1" x14ac:dyDescent="0.2">
      <c r="B1887" s="34" t="s">
        <v>728</v>
      </c>
    </row>
    <row r="1888" spans="1:5" ht="10.5" customHeight="1" x14ac:dyDescent="0.2">
      <c r="B1888" s="34" t="s">
        <v>729</v>
      </c>
    </row>
    <row r="1890" spans="1:5" ht="10.5" customHeight="1" x14ac:dyDescent="0.2">
      <c r="A1890" s="7" t="s">
        <v>730</v>
      </c>
      <c r="B1890" s="34" t="s">
        <v>731</v>
      </c>
      <c r="C1890" s="9" t="s">
        <v>14</v>
      </c>
      <c r="D1890" s="10">
        <v>1</v>
      </c>
      <c r="E1890" s="11"/>
    </row>
    <row r="1891" spans="1:5" ht="10.5" customHeight="1" x14ac:dyDescent="0.2">
      <c r="B1891" s="34" t="s">
        <v>732</v>
      </c>
    </row>
    <row r="1892" spans="1:5" ht="10.5" customHeight="1" x14ac:dyDescent="0.2">
      <c r="B1892" s="34" t="s">
        <v>733</v>
      </c>
    </row>
    <row r="1893" spans="1:5" ht="10.5" customHeight="1" x14ac:dyDescent="0.2">
      <c r="B1893" s="34" t="s">
        <v>734</v>
      </c>
    </row>
    <row r="1894" spans="1:5" ht="10.5" customHeight="1" x14ac:dyDescent="0.2">
      <c r="B1894" s="34" t="s">
        <v>735</v>
      </c>
    </row>
    <row r="1895" spans="1:5" ht="10.5" customHeight="1" x14ac:dyDescent="0.2">
      <c r="B1895" s="34" t="s">
        <v>736</v>
      </c>
    </row>
    <row r="1896" spans="1:5" ht="10.5" customHeight="1" x14ac:dyDescent="0.2">
      <c r="B1896" s="34" t="s">
        <v>737</v>
      </c>
    </row>
    <row r="1897" spans="1:5" ht="10.5" customHeight="1" x14ac:dyDescent="0.2">
      <c r="B1897" s="34" t="s">
        <v>738</v>
      </c>
    </row>
    <row r="1898" spans="1:5" ht="10.5" customHeight="1" x14ac:dyDescent="0.2">
      <c r="B1898" s="34" t="s">
        <v>739</v>
      </c>
    </row>
    <row r="1899" spans="1:5" ht="10.5" customHeight="1" x14ac:dyDescent="0.2">
      <c r="B1899" s="34" t="s">
        <v>740</v>
      </c>
    </row>
    <row r="1900" spans="1:5" ht="10.5" customHeight="1" x14ac:dyDescent="0.2">
      <c r="B1900" s="34" t="s">
        <v>741</v>
      </c>
    </row>
    <row r="1901" spans="1:5" ht="10.5" customHeight="1" x14ac:dyDescent="0.2">
      <c r="B1901" s="34" t="s">
        <v>742</v>
      </c>
    </row>
    <row r="1902" spans="1:5" ht="10.5" customHeight="1" x14ac:dyDescent="0.2">
      <c r="B1902" s="34" t="s">
        <v>743</v>
      </c>
    </row>
    <row r="1903" spans="1:5" ht="10.5" customHeight="1" x14ac:dyDescent="0.2">
      <c r="B1903" s="34" t="s">
        <v>744</v>
      </c>
    </row>
    <row r="1904" spans="1:5" ht="10.5" customHeight="1" x14ac:dyDescent="0.2">
      <c r="B1904" s="34" t="s">
        <v>745</v>
      </c>
    </row>
    <row r="1905" spans="2:2" ht="10.5" customHeight="1" x14ac:dyDescent="0.2">
      <c r="B1905" s="34" t="s">
        <v>746</v>
      </c>
    </row>
    <row r="1906" spans="2:2" ht="10.5" customHeight="1" x14ac:dyDescent="0.2">
      <c r="B1906" s="34" t="s">
        <v>747</v>
      </c>
    </row>
    <row r="1907" spans="2:2" ht="10.5" customHeight="1" x14ac:dyDescent="0.2">
      <c r="B1907" s="34" t="s">
        <v>727</v>
      </c>
    </row>
    <row r="1908" spans="2:2" ht="10.5" customHeight="1" x14ac:dyDescent="0.2">
      <c r="B1908" s="34" t="s">
        <v>728</v>
      </c>
    </row>
    <row r="1909" spans="2:2" ht="10.5" customHeight="1" x14ac:dyDescent="0.2">
      <c r="B1909" s="34" t="s">
        <v>748</v>
      </c>
    </row>
    <row r="1910" spans="2:2" ht="10.5" customHeight="1" x14ac:dyDescent="0.2">
      <c r="B1910" s="34" t="s">
        <v>701</v>
      </c>
    </row>
    <row r="1911" spans="2:2" ht="10.5" customHeight="1" x14ac:dyDescent="0.2">
      <c r="B1911" s="34" t="s">
        <v>749</v>
      </c>
    </row>
    <row r="1912" spans="2:2" ht="10.5" customHeight="1" x14ac:dyDescent="0.2">
      <c r="B1912" s="34" t="s">
        <v>750</v>
      </c>
    </row>
    <row r="1913" spans="2:2" ht="10.5" customHeight="1" x14ac:dyDescent="0.2">
      <c r="B1913" s="34" t="s">
        <v>744</v>
      </c>
    </row>
    <row r="1914" spans="2:2" ht="10.5" customHeight="1" x14ac:dyDescent="0.2">
      <c r="B1914" s="34" t="s">
        <v>745</v>
      </c>
    </row>
    <row r="1915" spans="2:2" ht="10.5" customHeight="1" x14ac:dyDescent="0.2">
      <c r="B1915" s="34" t="s">
        <v>746</v>
      </c>
    </row>
    <row r="1916" spans="2:2" ht="10.5" customHeight="1" x14ac:dyDescent="0.2">
      <c r="B1916" s="34" t="s">
        <v>747</v>
      </c>
    </row>
    <row r="1917" spans="2:2" ht="10.5" customHeight="1" x14ac:dyDescent="0.2">
      <c r="B1917" s="34" t="s">
        <v>727</v>
      </c>
    </row>
    <row r="1918" spans="2:2" ht="10.5" customHeight="1" x14ac:dyDescent="0.2">
      <c r="B1918" s="34" t="s">
        <v>728</v>
      </c>
    </row>
    <row r="1919" spans="2:2" ht="10.5" customHeight="1" x14ac:dyDescent="0.2">
      <c r="B1919" s="34" t="s">
        <v>748</v>
      </c>
    </row>
    <row r="1920" spans="2:2" ht="10.5" customHeight="1" x14ac:dyDescent="0.2">
      <c r="B1920" s="34" t="s">
        <v>701</v>
      </c>
    </row>
    <row r="1921" spans="1:5" ht="10.5" customHeight="1" x14ac:dyDescent="0.2">
      <c r="B1921" s="34" t="s">
        <v>751</v>
      </c>
    </row>
    <row r="1922" spans="1:5" ht="10.5" customHeight="1" x14ac:dyDescent="0.2">
      <c r="A1922" s="7" t="s">
        <v>752</v>
      </c>
      <c r="B1922" s="34" t="s">
        <v>753</v>
      </c>
      <c r="C1922" s="9" t="s">
        <v>14</v>
      </c>
      <c r="D1922" s="10">
        <v>1</v>
      </c>
      <c r="E1922" s="11"/>
    </row>
    <row r="1923" spans="1:5" ht="10.5" customHeight="1" x14ac:dyDescent="0.2">
      <c r="B1923" s="34" t="s">
        <v>754</v>
      </c>
    </row>
    <row r="1924" spans="1:5" ht="10.5" customHeight="1" x14ac:dyDescent="0.2">
      <c r="B1924" s="34" t="s">
        <v>755</v>
      </c>
    </row>
    <row r="1925" spans="1:5" ht="10.5" customHeight="1" x14ac:dyDescent="0.2">
      <c r="B1925" s="34" t="s">
        <v>756</v>
      </c>
    </row>
    <row r="1926" spans="1:5" ht="10.5" customHeight="1" x14ac:dyDescent="0.2">
      <c r="B1926" s="34" t="s">
        <v>757</v>
      </c>
    </row>
    <row r="1927" spans="1:5" ht="10.5" customHeight="1" x14ac:dyDescent="0.2">
      <c r="B1927" s="34" t="s">
        <v>737</v>
      </c>
    </row>
    <row r="1928" spans="1:5" ht="10.5" customHeight="1" x14ac:dyDescent="0.2">
      <c r="B1928" s="34" t="s">
        <v>738</v>
      </c>
    </row>
    <row r="1929" spans="1:5" ht="10.5" customHeight="1" x14ac:dyDescent="0.2">
      <c r="B1929" s="34" t="s">
        <v>739</v>
      </c>
    </row>
    <row r="1930" spans="1:5" ht="10.5" customHeight="1" x14ac:dyDescent="0.2">
      <c r="B1930" s="34" t="s">
        <v>740</v>
      </c>
    </row>
    <row r="1931" spans="1:5" ht="10.5" customHeight="1" x14ac:dyDescent="0.2">
      <c r="B1931" s="34" t="s">
        <v>758</v>
      </c>
    </row>
    <row r="1932" spans="1:5" ht="10.5" customHeight="1" x14ac:dyDescent="0.2">
      <c r="B1932" s="34" t="s">
        <v>759</v>
      </c>
    </row>
    <row r="1933" spans="1:5" ht="10.5" customHeight="1" x14ac:dyDescent="0.2">
      <c r="B1933" s="34" t="s">
        <v>760</v>
      </c>
    </row>
    <row r="1934" spans="1:5" ht="10.5" customHeight="1" x14ac:dyDescent="0.2">
      <c r="B1934" s="34" t="s">
        <v>761</v>
      </c>
    </row>
    <row r="1935" spans="1:5" ht="409.5" hidden="1" customHeight="1" x14ac:dyDescent="0.2"/>
    <row r="1936" spans="1:5" ht="10.5" customHeight="1" x14ac:dyDescent="0.2">
      <c r="A1936" s="7" t="s">
        <v>762</v>
      </c>
      <c r="B1936" s="34" t="s">
        <v>763</v>
      </c>
      <c r="C1936" s="9" t="s">
        <v>14</v>
      </c>
      <c r="D1936" s="10">
        <v>1</v>
      </c>
      <c r="E1936" s="11"/>
    </row>
    <row r="1937" spans="2:2" ht="10.5" customHeight="1" x14ac:dyDescent="0.2">
      <c r="B1937" s="34" t="s">
        <v>764</v>
      </c>
    </row>
    <row r="1938" spans="2:2" ht="10.5" customHeight="1" x14ac:dyDescent="0.2">
      <c r="B1938" s="34" t="s">
        <v>765</v>
      </c>
    </row>
    <row r="1939" spans="2:2" ht="10.5" customHeight="1" x14ac:dyDescent="0.2">
      <c r="B1939" s="34" t="s">
        <v>766</v>
      </c>
    </row>
    <row r="1940" spans="2:2" ht="10.5" customHeight="1" x14ac:dyDescent="0.2">
      <c r="B1940" s="34" t="s">
        <v>767</v>
      </c>
    </row>
    <row r="1941" spans="2:2" ht="10.5" customHeight="1" x14ac:dyDescent="0.2">
      <c r="B1941" s="34" t="s">
        <v>768</v>
      </c>
    </row>
    <row r="1942" spans="2:2" ht="10.5" customHeight="1" x14ac:dyDescent="0.2">
      <c r="B1942" s="34" t="s">
        <v>769</v>
      </c>
    </row>
    <row r="1943" spans="2:2" ht="10.5" customHeight="1" x14ac:dyDescent="0.2">
      <c r="B1943" s="34" t="s">
        <v>461</v>
      </c>
    </row>
    <row r="1944" spans="2:2" ht="10.5" customHeight="1" x14ac:dyDescent="0.2">
      <c r="B1944" s="34" t="s">
        <v>770</v>
      </c>
    </row>
    <row r="1945" spans="2:2" ht="10.5" customHeight="1" x14ac:dyDescent="0.2">
      <c r="B1945" s="34" t="s">
        <v>700</v>
      </c>
    </row>
    <row r="1946" spans="2:2" ht="10.5" customHeight="1" x14ac:dyDescent="0.2">
      <c r="B1946" s="34" t="s">
        <v>701</v>
      </c>
    </row>
    <row r="1947" spans="2:2" ht="10.5" customHeight="1" x14ac:dyDescent="0.2">
      <c r="B1947" s="34" t="s">
        <v>771</v>
      </c>
    </row>
    <row r="1948" spans="2:2" ht="10.5" customHeight="1" x14ac:dyDescent="0.2">
      <c r="B1948" s="34" t="s">
        <v>772</v>
      </c>
    </row>
    <row r="1949" spans="2:2" ht="10.5" customHeight="1" x14ac:dyDescent="0.2">
      <c r="B1949" s="34" t="s">
        <v>773</v>
      </c>
    </row>
    <row r="1950" spans="2:2" ht="10.5" customHeight="1" x14ac:dyDescent="0.2">
      <c r="B1950" s="34" t="s">
        <v>774</v>
      </c>
    </row>
    <row r="1951" spans="2:2" ht="10.5" customHeight="1" x14ac:dyDescent="0.2">
      <c r="B1951" s="34" t="s">
        <v>775</v>
      </c>
    </row>
    <row r="1952" spans="2:2" ht="10.5" customHeight="1" x14ac:dyDescent="0.2">
      <c r="B1952" s="34" t="s">
        <v>776</v>
      </c>
    </row>
    <row r="1953" spans="2:2" ht="10.5" customHeight="1" x14ac:dyDescent="0.2">
      <c r="B1953" s="34" t="s">
        <v>756</v>
      </c>
    </row>
    <row r="1954" spans="2:2" ht="10.5" customHeight="1" x14ac:dyDescent="0.2">
      <c r="B1954" s="34" t="s">
        <v>757</v>
      </c>
    </row>
    <row r="1955" spans="2:2" ht="10.5" customHeight="1" x14ac:dyDescent="0.2">
      <c r="B1955" s="34" t="s">
        <v>777</v>
      </c>
    </row>
    <row r="1956" spans="2:2" ht="10.5" customHeight="1" x14ac:dyDescent="0.2">
      <c r="B1956" s="34" t="s">
        <v>778</v>
      </c>
    </row>
    <row r="1957" spans="2:2" ht="10.5" customHeight="1" x14ac:dyDescent="0.2">
      <c r="B1957" s="34" t="s">
        <v>779</v>
      </c>
    </row>
    <row r="1958" spans="2:2" ht="10.5" customHeight="1" x14ac:dyDescent="0.2">
      <c r="B1958" s="34" t="s">
        <v>780</v>
      </c>
    </row>
    <row r="1959" spans="2:2" ht="10.5" customHeight="1" x14ac:dyDescent="0.2">
      <c r="B1959" s="34" t="s">
        <v>740</v>
      </c>
    </row>
    <row r="1960" spans="2:2" ht="10.5" customHeight="1" x14ac:dyDescent="0.2">
      <c r="B1960" s="34" t="s">
        <v>741</v>
      </c>
    </row>
    <row r="1961" spans="2:2" ht="10.5" customHeight="1" x14ac:dyDescent="0.2">
      <c r="B1961" s="34" t="s">
        <v>771</v>
      </c>
    </row>
    <row r="1962" spans="2:2" ht="10.5" customHeight="1" x14ac:dyDescent="0.2">
      <c r="B1962" s="34" t="s">
        <v>772</v>
      </c>
    </row>
    <row r="1963" spans="2:2" ht="10.5" customHeight="1" x14ac:dyDescent="0.2">
      <c r="B1963" s="34" t="s">
        <v>773</v>
      </c>
    </row>
    <row r="1964" spans="2:2" ht="10.5" customHeight="1" x14ac:dyDescent="0.2">
      <c r="B1964" s="34" t="s">
        <v>781</v>
      </c>
    </row>
    <row r="1965" spans="2:2" ht="10.5" customHeight="1" x14ac:dyDescent="0.2">
      <c r="B1965" s="34" t="s">
        <v>775</v>
      </c>
    </row>
    <row r="1966" spans="2:2" ht="10.5" customHeight="1" x14ac:dyDescent="0.2">
      <c r="B1966" s="34" t="s">
        <v>782</v>
      </c>
    </row>
    <row r="1967" spans="2:2" ht="10.5" customHeight="1" x14ac:dyDescent="0.2">
      <c r="B1967" s="34" t="s">
        <v>783</v>
      </c>
    </row>
    <row r="1968" spans="2:2" ht="10.5" customHeight="1" x14ac:dyDescent="0.2">
      <c r="B1968" s="34" t="s">
        <v>784</v>
      </c>
    </row>
    <row r="1969" spans="1:5" ht="10.5" customHeight="1" x14ac:dyDescent="0.2">
      <c r="B1969" s="34" t="s">
        <v>461</v>
      </c>
    </row>
    <row r="1970" spans="1:5" ht="10.5" customHeight="1" x14ac:dyDescent="0.2">
      <c r="B1970" s="34" t="s">
        <v>785</v>
      </c>
    </row>
    <row r="1971" spans="1:5" ht="10.5" customHeight="1" x14ac:dyDescent="0.2">
      <c r="A1971" s="7" t="s">
        <v>786</v>
      </c>
      <c r="B1971" s="34" t="s">
        <v>787</v>
      </c>
      <c r="C1971" s="9" t="s">
        <v>14</v>
      </c>
      <c r="D1971" s="10">
        <v>1</v>
      </c>
      <c r="E1971" s="11"/>
    </row>
    <row r="1972" spans="1:5" ht="10.5" customHeight="1" x14ac:dyDescent="0.2">
      <c r="B1972" s="34" t="s">
        <v>788</v>
      </c>
    </row>
    <row r="1973" spans="1:5" ht="10.5" customHeight="1" x14ac:dyDescent="0.2">
      <c r="B1973" s="34" t="s">
        <v>789</v>
      </c>
    </row>
    <row r="1974" spans="1:5" ht="10.5" customHeight="1" x14ac:dyDescent="0.2">
      <c r="B1974" s="34" t="s">
        <v>466</v>
      </c>
    </row>
    <row r="1975" spans="1:5" ht="10.5" customHeight="1" x14ac:dyDescent="0.2">
      <c r="B1975" s="34" t="s">
        <v>467</v>
      </c>
    </row>
    <row r="1976" spans="1:5" ht="10.5" customHeight="1" x14ac:dyDescent="0.2">
      <c r="B1976" s="34" t="s">
        <v>468</v>
      </c>
    </row>
    <row r="1977" spans="1:5" ht="10.5" customHeight="1" x14ac:dyDescent="0.2">
      <c r="A1977" s="7" t="s">
        <v>790</v>
      </c>
      <c r="B1977" s="34" t="s">
        <v>791</v>
      </c>
      <c r="C1977" s="9" t="s">
        <v>14</v>
      </c>
      <c r="D1977" s="10">
        <v>1</v>
      </c>
      <c r="E1977" s="11"/>
    </row>
    <row r="1978" spans="1:5" ht="10.5" customHeight="1" x14ac:dyDescent="0.2">
      <c r="B1978" s="34" t="s">
        <v>792</v>
      </c>
    </row>
    <row r="1979" spans="1:5" ht="10.5" customHeight="1" x14ac:dyDescent="0.2">
      <c r="B1979" s="34" t="s">
        <v>793</v>
      </c>
    </row>
    <row r="1980" spans="1:5" ht="10.5" customHeight="1" x14ac:dyDescent="0.2">
      <c r="B1980" s="34" t="s">
        <v>794</v>
      </c>
    </row>
    <row r="1981" spans="1:5" ht="10.5" customHeight="1" x14ac:dyDescent="0.2">
      <c r="B1981" s="34" t="s">
        <v>795</v>
      </c>
    </row>
    <row r="1982" spans="1:5" ht="10.5" customHeight="1" x14ac:dyDescent="0.2">
      <c r="B1982" s="34" t="s">
        <v>796</v>
      </c>
    </row>
    <row r="1983" spans="1:5" ht="10.5" customHeight="1" x14ac:dyDescent="0.2">
      <c r="B1983" s="34" t="s">
        <v>797</v>
      </c>
    </row>
    <row r="1984" spans="1:5" ht="10.5" customHeight="1" x14ac:dyDescent="0.2">
      <c r="B1984" s="34" t="s">
        <v>798</v>
      </c>
    </row>
    <row r="1985" spans="1:6" ht="10.5" customHeight="1" x14ac:dyDescent="0.2">
      <c r="B1985" s="34" t="s">
        <v>799</v>
      </c>
    </row>
    <row r="1986" spans="1:6" ht="10.5" customHeight="1" x14ac:dyDescent="0.2">
      <c r="B1986" s="34" t="s">
        <v>800</v>
      </c>
    </row>
    <row r="1987" spans="1:6" ht="10.5" customHeight="1" x14ac:dyDescent="0.2">
      <c r="B1987" s="34" t="s">
        <v>801</v>
      </c>
    </row>
    <row r="1988" spans="1:6" ht="10.5" customHeight="1" x14ac:dyDescent="0.2">
      <c r="B1988" s="34" t="s">
        <v>802</v>
      </c>
    </row>
    <row r="1989" spans="1:6" ht="10.5" customHeight="1" x14ac:dyDescent="0.2">
      <c r="B1989" s="34" t="s">
        <v>803</v>
      </c>
    </row>
    <row r="1990" spans="1:6" ht="10.5" customHeight="1" x14ac:dyDescent="0.2">
      <c r="B1990" s="34" t="s">
        <v>804</v>
      </c>
    </row>
    <row r="1991" spans="1:6" ht="409.5" hidden="1" customHeight="1" x14ac:dyDescent="0.2"/>
    <row r="1992" spans="1:6" ht="10.5" customHeight="1" x14ac:dyDescent="0.2">
      <c r="A1992" s="7" t="s">
        <v>805</v>
      </c>
      <c r="B1992" s="34" t="s">
        <v>806</v>
      </c>
      <c r="C1992" s="9" t="s">
        <v>14</v>
      </c>
      <c r="D1992" s="10">
        <v>2</v>
      </c>
      <c r="E1992" s="11"/>
    </row>
    <row r="1993" spans="1:6" ht="10.5" customHeight="1" x14ac:dyDescent="0.2">
      <c r="B1993" s="34" t="s">
        <v>807</v>
      </c>
    </row>
    <row r="1994" spans="1:6" ht="10.5" customHeight="1" x14ac:dyDescent="0.2">
      <c r="B1994" s="34" t="s">
        <v>808</v>
      </c>
    </row>
    <row r="1995" spans="1:6" ht="10.5" customHeight="1" x14ac:dyDescent="0.2">
      <c r="B1995" s="34" t="s">
        <v>809</v>
      </c>
    </row>
    <row r="1996" spans="1:6" ht="409.5" hidden="1" customHeight="1" x14ac:dyDescent="0.2"/>
    <row r="1997" spans="1:6" ht="12.75" customHeight="1" x14ac:dyDescent="0.25">
      <c r="A1997" s="44"/>
      <c r="B1997" s="45"/>
      <c r="C1997" s="46"/>
      <c r="D1997" s="46"/>
      <c r="E1997" s="47"/>
    </row>
    <row r="1998" spans="1:6" ht="409.5" hidden="1" customHeight="1" x14ac:dyDescent="0.2"/>
    <row r="1999" spans="1:6" ht="10.5" customHeight="1" x14ac:dyDescent="0.2">
      <c r="A1999" s="54" t="s">
        <v>810</v>
      </c>
      <c r="B1999" s="55" t="s">
        <v>481</v>
      </c>
      <c r="C1999" s="55"/>
      <c r="D1999" s="55"/>
      <c r="E1999" s="55"/>
      <c r="F1999" s="55"/>
    </row>
    <row r="2000" spans="1:6" ht="409.5" hidden="1" customHeight="1" x14ac:dyDescent="0.2"/>
    <row r="2001" spans="1:5" ht="10.5" customHeight="1" x14ac:dyDescent="0.2">
      <c r="A2001" s="7" t="s">
        <v>482</v>
      </c>
      <c r="B2001" s="34" t="s">
        <v>483</v>
      </c>
      <c r="C2001" s="9" t="s">
        <v>14</v>
      </c>
      <c r="D2001" s="10">
        <v>1</v>
      </c>
      <c r="E2001" s="11"/>
    </row>
    <row r="2002" spans="1:5" ht="10.5" customHeight="1" x14ac:dyDescent="0.2">
      <c r="B2002" s="34" t="s">
        <v>484</v>
      </c>
    </row>
    <row r="2003" spans="1:5" ht="10.5" customHeight="1" x14ac:dyDescent="0.2">
      <c r="B2003" s="34" t="s">
        <v>485</v>
      </c>
    </row>
    <row r="2004" spans="1:5" ht="10.5" customHeight="1" x14ac:dyDescent="0.2">
      <c r="B2004" s="34" t="s">
        <v>486</v>
      </c>
    </row>
    <row r="2005" spans="1:5" ht="10.5" customHeight="1" x14ac:dyDescent="0.2">
      <c r="B2005" s="34" t="s">
        <v>487</v>
      </c>
    </row>
    <row r="2006" spans="1:5" ht="10.5" customHeight="1" x14ac:dyDescent="0.2">
      <c r="B2006" s="34" t="s">
        <v>244</v>
      </c>
    </row>
    <row r="2007" spans="1:5" ht="10.5" customHeight="1" x14ac:dyDescent="0.2">
      <c r="A2007" s="7" t="s">
        <v>488</v>
      </c>
      <c r="B2007" s="34" t="s">
        <v>489</v>
      </c>
      <c r="C2007" s="9" t="s">
        <v>14</v>
      </c>
      <c r="D2007" s="10">
        <v>1</v>
      </c>
      <c r="E2007" s="11"/>
    </row>
    <row r="2008" spans="1:5" ht="10.5" customHeight="1" x14ac:dyDescent="0.2">
      <c r="B2008" s="34" t="s">
        <v>490</v>
      </c>
    </row>
    <row r="2009" spans="1:5" ht="10.5" customHeight="1" x14ac:dyDescent="0.2">
      <c r="B2009" s="34" t="s">
        <v>491</v>
      </c>
    </row>
    <row r="2010" spans="1:5" ht="10.5" customHeight="1" x14ac:dyDescent="0.2">
      <c r="B2010" s="34" t="s">
        <v>492</v>
      </c>
    </row>
    <row r="2011" spans="1:5" ht="10.5" customHeight="1" x14ac:dyDescent="0.2">
      <c r="B2011" s="34" t="s">
        <v>493</v>
      </c>
    </row>
    <row r="2012" spans="1:5" ht="10.5" customHeight="1" x14ac:dyDescent="0.2">
      <c r="B2012" s="34" t="s">
        <v>494</v>
      </c>
    </row>
    <row r="2013" spans="1:5" ht="10.5" customHeight="1" x14ac:dyDescent="0.2">
      <c r="B2013" s="34" t="s">
        <v>495</v>
      </c>
    </row>
    <row r="2014" spans="1:5" ht="10.5" customHeight="1" x14ac:dyDescent="0.2">
      <c r="B2014" s="34" t="s">
        <v>496</v>
      </c>
    </row>
    <row r="2015" spans="1:5" ht="10.5" customHeight="1" x14ac:dyDescent="0.2">
      <c r="B2015" s="34" t="s">
        <v>497</v>
      </c>
    </row>
    <row r="2016" spans="1:5" ht="10.5" customHeight="1" x14ac:dyDescent="0.2">
      <c r="A2016" s="7" t="s">
        <v>498</v>
      </c>
      <c r="B2016" s="34" t="s">
        <v>499</v>
      </c>
      <c r="C2016" s="9" t="s">
        <v>14</v>
      </c>
      <c r="D2016" s="10">
        <v>2</v>
      </c>
      <c r="E2016" s="11"/>
    </row>
    <row r="2017" spans="1:5" ht="10.5" customHeight="1" x14ac:dyDescent="0.2">
      <c r="B2017" s="34" t="s">
        <v>500</v>
      </c>
    </row>
    <row r="2018" spans="1:5" ht="10.5" customHeight="1" x14ac:dyDescent="0.2">
      <c r="B2018" s="34" t="s">
        <v>501</v>
      </c>
    </row>
    <row r="2019" spans="1:5" ht="10.5" customHeight="1" x14ac:dyDescent="0.2">
      <c r="B2019" s="34" t="s">
        <v>502</v>
      </c>
    </row>
    <row r="2020" spans="1:5" ht="10.5" customHeight="1" x14ac:dyDescent="0.2">
      <c r="B2020" s="34" t="s">
        <v>503</v>
      </c>
    </row>
    <row r="2021" spans="1:5" ht="10.5" customHeight="1" x14ac:dyDescent="0.2">
      <c r="B2021" s="34" t="s">
        <v>493</v>
      </c>
    </row>
    <row r="2022" spans="1:5" ht="10.5" customHeight="1" x14ac:dyDescent="0.2">
      <c r="B2022" s="34" t="s">
        <v>494</v>
      </c>
    </row>
    <row r="2023" spans="1:5" ht="10.5" customHeight="1" x14ac:dyDescent="0.2">
      <c r="B2023" s="34" t="s">
        <v>495</v>
      </c>
    </row>
    <row r="2024" spans="1:5" ht="10.5" customHeight="1" x14ac:dyDescent="0.2">
      <c r="B2024" s="34" t="s">
        <v>504</v>
      </c>
    </row>
    <row r="2025" spans="1:5" ht="10.5" customHeight="1" x14ac:dyDescent="0.2">
      <c r="A2025" s="7" t="s">
        <v>505</v>
      </c>
      <c r="B2025" s="34" t="s">
        <v>506</v>
      </c>
      <c r="C2025" s="9" t="s">
        <v>14</v>
      </c>
      <c r="D2025" s="10">
        <v>1</v>
      </c>
      <c r="E2025" s="11"/>
    </row>
    <row r="2026" spans="1:5" ht="10.5" customHeight="1" x14ac:dyDescent="0.2">
      <c r="B2026" s="34" t="s">
        <v>507</v>
      </c>
    </row>
    <row r="2027" spans="1:5" ht="10.5" customHeight="1" x14ac:dyDescent="0.2">
      <c r="B2027" s="34" t="s">
        <v>508</v>
      </c>
    </row>
    <row r="2028" spans="1:5" ht="10.5" customHeight="1" x14ac:dyDescent="0.2">
      <c r="B2028" s="34" t="s">
        <v>509</v>
      </c>
    </row>
    <row r="2029" spans="1:5" ht="10.5" customHeight="1" x14ac:dyDescent="0.2">
      <c r="B2029" s="34" t="s">
        <v>510</v>
      </c>
    </row>
    <row r="2030" spans="1:5" ht="10.5" customHeight="1" x14ac:dyDescent="0.2">
      <c r="B2030" s="34" t="s">
        <v>511</v>
      </c>
    </row>
    <row r="2031" spans="1:5" ht="10.5" customHeight="1" x14ac:dyDescent="0.2">
      <c r="B2031" s="34" t="s">
        <v>512</v>
      </c>
    </row>
    <row r="2032" spans="1:5" ht="10.5" customHeight="1" x14ac:dyDescent="0.2">
      <c r="B2032" s="34" t="s">
        <v>513</v>
      </c>
    </row>
    <row r="2033" spans="1:6" ht="10.5" customHeight="1" x14ac:dyDescent="0.2">
      <c r="B2033" s="34" t="s">
        <v>514</v>
      </c>
    </row>
    <row r="2034" spans="1:6" ht="10.5" customHeight="1" x14ac:dyDescent="0.2">
      <c r="B2034" s="34" t="s">
        <v>515</v>
      </c>
    </row>
    <row r="2035" spans="1:6" ht="10.5" customHeight="1" x14ac:dyDescent="0.2">
      <c r="B2035" s="34" t="s">
        <v>516</v>
      </c>
    </row>
    <row r="2036" spans="1:6" ht="10.5" customHeight="1" x14ac:dyDescent="0.2">
      <c r="A2036" s="7" t="s">
        <v>517</v>
      </c>
      <c r="B2036" s="34" t="s">
        <v>518</v>
      </c>
      <c r="C2036" s="9" t="s">
        <v>14</v>
      </c>
      <c r="D2036" s="10">
        <v>5.45</v>
      </c>
      <c r="E2036" s="11"/>
    </row>
    <row r="2037" spans="1:6" ht="10.5" customHeight="1" x14ac:dyDescent="0.2">
      <c r="B2037" s="34" t="s">
        <v>519</v>
      </c>
    </row>
    <row r="2038" spans="1:6" ht="10.5" customHeight="1" x14ac:dyDescent="0.2">
      <c r="B2038" s="34" t="s">
        <v>520</v>
      </c>
    </row>
    <row r="2039" spans="1:6" ht="10.5" customHeight="1" x14ac:dyDescent="0.2">
      <c r="B2039" s="34" t="s">
        <v>521</v>
      </c>
    </row>
    <row r="2040" spans="1:6" ht="10.5" customHeight="1" x14ac:dyDescent="0.2">
      <c r="B2040" s="34" t="s">
        <v>522</v>
      </c>
    </row>
    <row r="2041" spans="1:6" ht="10.5" customHeight="1" x14ac:dyDescent="0.2">
      <c r="B2041" s="34" t="s">
        <v>523</v>
      </c>
    </row>
    <row r="2042" spans="1:6" ht="10.5" customHeight="1" x14ac:dyDescent="0.2">
      <c r="B2042" s="34" t="s">
        <v>524</v>
      </c>
    </row>
    <row r="2043" spans="1:6" ht="409.5" hidden="1" customHeight="1" x14ac:dyDescent="0.2"/>
    <row r="2044" spans="1:6" ht="12.75" customHeight="1" x14ac:dyDescent="0.25">
      <c r="A2044" s="44"/>
      <c r="B2044" s="45"/>
      <c r="C2044" s="46"/>
      <c r="D2044" s="46"/>
      <c r="E2044" s="47"/>
    </row>
    <row r="2045" spans="1:6" ht="409.5" hidden="1" customHeight="1" x14ac:dyDescent="0.2"/>
    <row r="2046" spans="1:6" ht="10.5" customHeight="1" x14ac:dyDescent="0.2">
      <c r="A2046" s="54" t="s">
        <v>811</v>
      </c>
      <c r="B2046" s="55" t="s">
        <v>526</v>
      </c>
      <c r="C2046" s="55"/>
      <c r="D2046" s="55"/>
      <c r="E2046" s="55"/>
      <c r="F2046" s="55"/>
    </row>
    <row r="2047" spans="1:6" ht="409.5" hidden="1" customHeight="1" x14ac:dyDescent="0.2"/>
    <row r="2048" spans="1:6" ht="10.5" customHeight="1" x14ac:dyDescent="0.2">
      <c r="A2048" s="7" t="s">
        <v>527</v>
      </c>
      <c r="B2048" s="34" t="s">
        <v>528</v>
      </c>
      <c r="C2048" s="9" t="s">
        <v>22</v>
      </c>
      <c r="D2048" s="10">
        <v>241.98</v>
      </c>
      <c r="E2048" s="11"/>
    </row>
    <row r="2049" spans="1:5" ht="10.5" customHeight="1" x14ac:dyDescent="0.2">
      <c r="B2049" s="34" t="s">
        <v>529</v>
      </c>
    </row>
    <row r="2050" spans="1:5" ht="10.5" customHeight="1" x14ac:dyDescent="0.2">
      <c r="B2050" s="34" t="s">
        <v>530</v>
      </c>
    </row>
    <row r="2051" spans="1:5" ht="10.5" customHeight="1" x14ac:dyDescent="0.2">
      <c r="B2051" s="34" t="s">
        <v>531</v>
      </c>
    </row>
    <row r="2052" spans="1:5" ht="10.5" customHeight="1" x14ac:dyDescent="0.2">
      <c r="B2052" s="34" t="s">
        <v>532</v>
      </c>
    </row>
    <row r="2053" spans="1:5" ht="10.5" customHeight="1" x14ac:dyDescent="0.2">
      <c r="B2053" s="34" t="s">
        <v>533</v>
      </c>
    </row>
    <row r="2054" spans="1:5" ht="409.5" hidden="1" customHeight="1" x14ac:dyDescent="0.2"/>
    <row r="2055" spans="1:5" ht="409.5" hidden="1" customHeight="1" x14ac:dyDescent="0.2"/>
    <row r="2056" spans="1:5" ht="12.75" customHeight="1" x14ac:dyDescent="0.25">
      <c r="A2056" s="20" t="s">
        <v>42</v>
      </c>
      <c r="B2056" s="38" t="s">
        <v>7</v>
      </c>
      <c r="C2056" s="21"/>
      <c r="D2056" s="21"/>
      <c r="E2056" s="22"/>
    </row>
    <row r="2057" spans="1:5" ht="409.5" hidden="1" customHeight="1" x14ac:dyDescent="0.2"/>
    <row r="2058" spans="1:5" ht="409.5" hidden="1" customHeight="1" x14ac:dyDescent="0.2"/>
    <row r="2060" spans="1:5" ht="12.75" customHeight="1" x14ac:dyDescent="0.2"/>
    <row r="2061" spans="1:5" ht="12.75" customHeight="1" x14ac:dyDescent="0.2"/>
    <row r="2062" spans="1:5" ht="12.75" customHeight="1" x14ac:dyDescent="0.2"/>
    <row r="2063" spans="1:5" ht="12.75" customHeight="1" x14ac:dyDescent="0.2"/>
    <row r="2064" spans="1:5" ht="12.75" customHeight="1" x14ac:dyDescent="0.2"/>
    <row r="2065" ht="12.75" customHeight="1" x14ac:dyDescent="0.2"/>
    <row r="2066" ht="12.75" customHeight="1" x14ac:dyDescent="0.2"/>
  </sheetData>
  <mergeCells count="4">
    <mergeCell ref="B2:C2"/>
    <mergeCell ref="B3:C3"/>
    <mergeCell ref="A1:E1"/>
    <mergeCell ref="B756:B76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00"/>
  <sheetViews>
    <sheetView workbookViewId="0"/>
  </sheetViews>
  <sheetFormatPr baseColWidth="10" defaultColWidth="12.5703125" defaultRowHeight="15" customHeight="1" x14ac:dyDescent="0.2"/>
  <cols>
    <col min="1" max="1" width="37.140625" customWidth="1"/>
    <col min="2" max="7" width="10" customWidth="1"/>
    <col min="8" max="8" width="16" customWidth="1"/>
    <col min="9" max="9" width="12.28515625" customWidth="1"/>
    <col min="10" max="10" width="10" customWidth="1"/>
    <col min="11" max="11" width="20.42578125" customWidth="1"/>
    <col min="12" max="13" width="13.85546875" customWidth="1"/>
    <col min="14" max="14" width="21" customWidth="1"/>
    <col min="15" max="26" width="10" customWidth="1"/>
  </cols>
  <sheetData>
    <row r="1" spans="1:14" ht="12.75" customHeight="1" x14ac:dyDescent="0.2">
      <c r="G1" s="4" t="s">
        <v>813</v>
      </c>
      <c r="H1" s="4" t="s">
        <v>814</v>
      </c>
      <c r="K1" s="4" t="s">
        <v>815</v>
      </c>
    </row>
    <row r="2" spans="1:14" ht="12.75" customHeight="1" x14ac:dyDescent="0.2">
      <c r="A2" s="14" t="s">
        <v>404</v>
      </c>
      <c r="B2" s="4" t="s">
        <v>14</v>
      </c>
      <c r="C2" s="23">
        <v>5</v>
      </c>
      <c r="F2" s="4" t="s">
        <v>816</v>
      </c>
      <c r="G2" s="23">
        <v>180</v>
      </c>
      <c r="H2" s="11">
        <v>40308.6</v>
      </c>
      <c r="K2" s="23">
        <f>180</f>
        <v>180</v>
      </c>
    </row>
    <row r="3" spans="1:14" ht="12.75" customHeight="1" x14ac:dyDescent="0.2">
      <c r="A3" s="14" t="s">
        <v>405</v>
      </c>
      <c r="C3" s="23">
        <v>116</v>
      </c>
      <c r="F3" s="4" t="s">
        <v>817</v>
      </c>
      <c r="G3" s="23">
        <v>4205.99</v>
      </c>
      <c r="H3" s="11">
        <v>940560.87</v>
      </c>
      <c r="K3" s="23">
        <v>5000</v>
      </c>
    </row>
    <row r="4" spans="1:14" ht="12.75" customHeight="1" x14ac:dyDescent="0.2">
      <c r="A4" s="14" t="s">
        <v>406</v>
      </c>
      <c r="C4" s="23">
        <v>5</v>
      </c>
      <c r="F4" s="4" t="s">
        <v>818</v>
      </c>
      <c r="G4" s="23">
        <v>180</v>
      </c>
      <c r="H4" s="11">
        <v>40308.6</v>
      </c>
      <c r="K4" s="23">
        <v>180</v>
      </c>
    </row>
    <row r="5" spans="1:14" ht="12.75" customHeight="1" x14ac:dyDescent="0.2">
      <c r="A5" s="14" t="s">
        <v>407</v>
      </c>
      <c r="G5" s="24">
        <f>(G2+G3+G4)</f>
        <v>4565.99</v>
      </c>
      <c r="H5" s="24">
        <f>SUM(H2:H4)</f>
        <v>1021178.07</v>
      </c>
      <c r="K5" s="24">
        <f>SUM(K2:K4)</f>
        <v>5360</v>
      </c>
      <c r="L5" s="25">
        <f>(H5-K5)</f>
        <v>1015818.07</v>
      </c>
    </row>
    <row r="6" spans="1:14" ht="12.75" customHeight="1" x14ac:dyDescent="0.2">
      <c r="A6" s="14" t="s">
        <v>390</v>
      </c>
    </row>
    <row r="7" spans="1:14" ht="12.75" customHeight="1" x14ac:dyDescent="0.2">
      <c r="A7" s="14" t="s">
        <v>391</v>
      </c>
      <c r="N7" s="24" t="s">
        <v>812</v>
      </c>
    </row>
    <row r="8" spans="1:14" ht="12.75" customHeight="1" x14ac:dyDescent="0.2">
      <c r="A8" s="14" t="s">
        <v>392</v>
      </c>
      <c r="N8" s="24">
        <v>4194840.79</v>
      </c>
    </row>
    <row r="9" spans="1:14" ht="12.75" customHeight="1" x14ac:dyDescent="0.2">
      <c r="M9" s="4" t="s">
        <v>819</v>
      </c>
      <c r="N9" s="24">
        <v>52754.400000000001</v>
      </c>
    </row>
    <row r="10" spans="1:14" ht="12.75" customHeight="1" x14ac:dyDescent="0.2">
      <c r="A10" s="8" t="s">
        <v>409</v>
      </c>
      <c r="B10" s="9" t="s">
        <v>14</v>
      </c>
      <c r="C10" s="10">
        <v>83</v>
      </c>
      <c r="D10" s="11">
        <v>9454.23</v>
      </c>
      <c r="E10" s="8"/>
      <c r="F10" s="7"/>
      <c r="G10" s="11">
        <v>4401.49</v>
      </c>
      <c r="H10" s="11">
        <f>D10*C10</f>
        <v>784701.09</v>
      </c>
      <c r="I10" s="4" t="s">
        <v>820</v>
      </c>
      <c r="K10" s="11">
        <v>8300</v>
      </c>
      <c r="N10" s="24">
        <f>N8-N9</f>
        <v>4142086.39</v>
      </c>
    </row>
    <row r="11" spans="1:14" ht="12.75" customHeight="1" x14ac:dyDescent="0.2">
      <c r="A11" s="8" t="s">
        <v>405</v>
      </c>
      <c r="C11" s="23">
        <v>5</v>
      </c>
      <c r="G11" s="11">
        <v>265.14999999999998</v>
      </c>
      <c r="H11" s="11">
        <v>47271.15</v>
      </c>
      <c r="K11" s="11">
        <v>500</v>
      </c>
    </row>
    <row r="12" spans="1:14" ht="12.75" customHeight="1" x14ac:dyDescent="0.2">
      <c r="A12" s="8" t="s">
        <v>406</v>
      </c>
      <c r="C12" s="23">
        <v>5</v>
      </c>
      <c r="G12" s="11">
        <v>265.14999999999998</v>
      </c>
      <c r="H12" s="11">
        <v>47271.15</v>
      </c>
      <c r="K12" s="11">
        <v>500</v>
      </c>
    </row>
    <row r="13" spans="1:14" ht="12.75" customHeight="1" x14ac:dyDescent="0.2">
      <c r="A13" s="8" t="s">
        <v>407</v>
      </c>
      <c r="G13" s="24">
        <f t="shared" ref="G13:H13" si="0">SUM(G10:G12)</f>
        <v>4931.7899999999991</v>
      </c>
      <c r="H13" s="24">
        <f t="shared" si="0"/>
        <v>879243.39</v>
      </c>
      <c r="K13" s="24">
        <f>SUM(K10:K12)</f>
        <v>9300</v>
      </c>
    </row>
    <row r="14" spans="1:14" ht="12.75" customHeight="1" x14ac:dyDescent="0.2">
      <c r="A14" s="8" t="s">
        <v>390</v>
      </c>
    </row>
    <row r="15" spans="1:14" ht="12.75" customHeight="1" x14ac:dyDescent="0.2">
      <c r="A15" s="8" t="s">
        <v>391</v>
      </c>
      <c r="M15" s="26">
        <f>L5+I16+K29+M37+M56+M65</f>
        <v>2467399.7280000001</v>
      </c>
    </row>
    <row r="16" spans="1:14" ht="12.75" customHeight="1" x14ac:dyDescent="0.2">
      <c r="A16" s="8" t="s">
        <v>392</v>
      </c>
      <c r="I16" s="25">
        <f>H13-K13</f>
        <v>869943.39</v>
      </c>
    </row>
    <row r="17" spans="1:13" ht="12.75" customHeight="1" x14ac:dyDescent="0.2">
      <c r="A17" s="8"/>
    </row>
    <row r="18" spans="1:13" ht="12.75" customHeight="1" x14ac:dyDescent="0.2">
      <c r="A18" s="8"/>
    </row>
    <row r="19" spans="1:13" ht="12.75" customHeight="1" x14ac:dyDescent="0.2">
      <c r="A19" s="8"/>
    </row>
    <row r="20" spans="1:13" ht="12.75" customHeight="1" x14ac:dyDescent="0.2">
      <c r="A20" s="8"/>
    </row>
    <row r="21" spans="1:13" ht="12.75" customHeight="1" x14ac:dyDescent="0.2">
      <c r="A21" s="8"/>
    </row>
    <row r="22" spans="1:13" ht="12.75" customHeight="1" x14ac:dyDescent="0.2">
      <c r="A22" s="8"/>
    </row>
    <row r="23" spans="1:13" ht="12.75" customHeight="1" x14ac:dyDescent="0.2"/>
    <row r="24" spans="1:13" ht="12.75" customHeight="1" x14ac:dyDescent="0.2"/>
    <row r="25" spans="1:13" ht="12.75" customHeight="1" x14ac:dyDescent="0.2">
      <c r="A25" s="8" t="s">
        <v>260</v>
      </c>
    </row>
    <row r="26" spans="1:13" ht="12.75" customHeight="1" x14ac:dyDescent="0.2">
      <c r="A26" s="8" t="s">
        <v>261</v>
      </c>
      <c r="B26" s="4" t="s">
        <v>62</v>
      </c>
      <c r="C26" s="23">
        <v>12</v>
      </c>
      <c r="F26" s="4" t="s">
        <v>821</v>
      </c>
      <c r="G26" s="23">
        <v>64914.96</v>
      </c>
      <c r="H26" s="11">
        <v>119430.96</v>
      </c>
      <c r="J26" s="19">
        <f>H26-G26</f>
        <v>54516.000000000007</v>
      </c>
    </row>
    <row r="27" spans="1:13" ht="12.75" customHeight="1" x14ac:dyDescent="0.2">
      <c r="A27" s="8" t="s">
        <v>262</v>
      </c>
      <c r="B27" s="4"/>
      <c r="F27" s="4"/>
      <c r="H27" s="11"/>
      <c r="J27" s="19"/>
    </row>
    <row r="28" spans="1:13" ht="12.75" customHeight="1" x14ac:dyDescent="0.2">
      <c r="A28" s="8" t="s">
        <v>263</v>
      </c>
      <c r="B28" s="4" t="s">
        <v>62</v>
      </c>
      <c r="C28" s="23">
        <v>12</v>
      </c>
      <c r="F28" s="4" t="s">
        <v>822</v>
      </c>
      <c r="G28" s="23">
        <v>64914.96</v>
      </c>
      <c r="H28" s="11">
        <v>119430.96</v>
      </c>
      <c r="J28" s="19">
        <f>H28-G28</f>
        <v>54516.000000000007</v>
      </c>
    </row>
    <row r="29" spans="1:13" ht="12.75" customHeight="1" x14ac:dyDescent="0.2">
      <c r="I29" s="19"/>
      <c r="K29" s="25">
        <f>J26+J28</f>
        <v>109032.00000000001</v>
      </c>
    </row>
    <row r="30" spans="1:13" ht="12.75" customHeight="1" x14ac:dyDescent="0.2"/>
    <row r="31" spans="1:13" ht="13.5" customHeight="1" x14ac:dyDescent="0.25">
      <c r="A31" s="8" t="s">
        <v>265</v>
      </c>
      <c r="C31" s="23">
        <v>7</v>
      </c>
      <c r="F31" s="4" t="s">
        <v>821</v>
      </c>
      <c r="G31" s="27">
        <f>(1903.55*7)</f>
        <v>13324.85</v>
      </c>
      <c r="H31" s="27">
        <v>50392.09</v>
      </c>
      <c r="K31" s="27">
        <v>12850.01</v>
      </c>
      <c r="M31" s="28">
        <f>H31-G31</f>
        <v>37067.24</v>
      </c>
    </row>
    <row r="32" spans="1:13" ht="12.75" customHeight="1" x14ac:dyDescent="0.2">
      <c r="A32" s="8" t="s">
        <v>266</v>
      </c>
      <c r="M32" s="28"/>
    </row>
    <row r="33" spans="1:13" ht="13.5" customHeight="1" x14ac:dyDescent="0.25">
      <c r="A33" s="8" t="s">
        <v>267</v>
      </c>
      <c r="C33" s="23">
        <v>5</v>
      </c>
      <c r="F33" s="4" t="s">
        <v>823</v>
      </c>
      <c r="G33" s="27">
        <f>(1903.55*5)</f>
        <v>9517.75</v>
      </c>
      <c r="H33" s="27">
        <v>35994.35</v>
      </c>
      <c r="I33" s="27"/>
      <c r="K33" s="27">
        <v>9178.58</v>
      </c>
      <c r="M33" s="28">
        <f>H33-G33</f>
        <v>26476.6</v>
      </c>
    </row>
    <row r="34" spans="1:13" ht="13.5" customHeight="1" x14ac:dyDescent="0.25">
      <c r="A34" s="8" t="s">
        <v>268</v>
      </c>
      <c r="G34" s="27"/>
      <c r="H34" s="27"/>
      <c r="I34" s="27"/>
      <c r="M34" s="28"/>
    </row>
    <row r="35" spans="1:13" ht="13.5" customHeight="1" x14ac:dyDescent="0.25">
      <c r="A35" s="8" t="s">
        <v>269</v>
      </c>
      <c r="C35" s="23">
        <v>7</v>
      </c>
      <c r="F35" s="4" t="s">
        <v>822</v>
      </c>
      <c r="G35" s="27">
        <f>(1903.55*7)</f>
        <v>13324.85</v>
      </c>
      <c r="H35" s="27">
        <v>50392.09</v>
      </c>
      <c r="K35" s="27">
        <v>12850.01</v>
      </c>
      <c r="M35" s="28">
        <f>H35-G35</f>
        <v>37067.24</v>
      </c>
    </row>
    <row r="36" spans="1:13" ht="12.75" customHeight="1" x14ac:dyDescent="0.2">
      <c r="A36" s="8" t="s">
        <v>270</v>
      </c>
    </row>
    <row r="37" spans="1:13" ht="12.75" customHeight="1" x14ac:dyDescent="0.2">
      <c r="A37" s="8" t="s">
        <v>271</v>
      </c>
      <c r="M37" s="29">
        <f>SUM(M31:M35)</f>
        <v>100611.07999999999</v>
      </c>
    </row>
    <row r="38" spans="1:13" ht="12.75" customHeight="1" x14ac:dyDescent="0.2">
      <c r="A38" s="8" t="s">
        <v>272</v>
      </c>
    </row>
    <row r="39" spans="1:13" ht="12.75" customHeight="1" x14ac:dyDescent="0.2">
      <c r="A39" s="8" t="s">
        <v>273</v>
      </c>
    </row>
    <row r="40" spans="1:13" ht="12.75" customHeight="1" x14ac:dyDescent="0.2">
      <c r="A40" s="8" t="s">
        <v>274</v>
      </c>
    </row>
    <row r="41" spans="1:13" ht="12.75" customHeight="1" x14ac:dyDescent="0.2">
      <c r="A41" s="8" t="s">
        <v>275</v>
      </c>
    </row>
    <row r="42" spans="1:13" ht="12.75" customHeight="1" x14ac:dyDescent="0.2">
      <c r="A42" s="8" t="s">
        <v>276</v>
      </c>
    </row>
    <row r="43" spans="1:13" ht="12.75" customHeight="1" x14ac:dyDescent="0.2">
      <c r="A43" s="8" t="s">
        <v>277</v>
      </c>
    </row>
    <row r="44" spans="1:13" ht="12.75" customHeight="1" x14ac:dyDescent="0.2">
      <c r="A44" s="8" t="s">
        <v>278</v>
      </c>
    </row>
    <row r="45" spans="1:13" ht="12.75" customHeight="1" x14ac:dyDescent="0.2">
      <c r="A45" s="8" t="s">
        <v>279</v>
      </c>
    </row>
    <row r="46" spans="1:13" ht="12.75" customHeight="1" x14ac:dyDescent="0.2">
      <c r="A46" s="8" t="s">
        <v>280</v>
      </c>
    </row>
    <row r="47" spans="1:13" ht="12.75" customHeight="1" x14ac:dyDescent="0.2">
      <c r="A47" s="8" t="s">
        <v>281</v>
      </c>
    </row>
    <row r="48" spans="1:13" ht="12.75" customHeight="1" x14ac:dyDescent="0.2">
      <c r="A48" s="8" t="s">
        <v>282</v>
      </c>
    </row>
    <row r="49" spans="1:13" ht="12.75" customHeight="1" x14ac:dyDescent="0.2">
      <c r="A49" s="8" t="s">
        <v>26</v>
      </c>
    </row>
    <row r="50" spans="1:13" ht="12.75" customHeight="1" x14ac:dyDescent="0.2">
      <c r="A50" s="8" t="s">
        <v>283</v>
      </c>
    </row>
    <row r="51" spans="1:13" ht="12.75" customHeight="1" x14ac:dyDescent="0.2">
      <c r="A51" s="8" t="s">
        <v>236</v>
      </c>
    </row>
    <row r="52" spans="1:13" ht="12.75" customHeight="1" x14ac:dyDescent="0.2"/>
    <row r="53" spans="1:13" ht="13.5" customHeight="1" x14ac:dyDescent="0.25">
      <c r="A53" s="8" t="s">
        <v>113</v>
      </c>
      <c r="B53" s="4" t="s">
        <v>824</v>
      </c>
      <c r="C53" s="23">
        <v>73.599999999999994</v>
      </c>
      <c r="F53" s="4" t="s">
        <v>821</v>
      </c>
      <c r="G53" s="27">
        <v>133602.4</v>
      </c>
      <c r="H53" s="27">
        <v>272546.69</v>
      </c>
      <c r="I53" s="27"/>
      <c r="J53" s="27"/>
      <c r="K53" s="27">
        <f>(1842.56*C53)</f>
        <v>135612.416</v>
      </c>
    </row>
    <row r="54" spans="1:13" ht="13.5" customHeight="1" x14ac:dyDescent="0.25">
      <c r="A54" s="8" t="s">
        <v>114</v>
      </c>
      <c r="G54" s="27"/>
      <c r="H54" s="27"/>
      <c r="I54" s="27"/>
      <c r="J54" s="27"/>
      <c r="K54" s="27"/>
    </row>
    <row r="55" spans="1:13" ht="13.5" customHeight="1" x14ac:dyDescent="0.25">
      <c r="A55" s="8" t="s">
        <v>115</v>
      </c>
      <c r="G55" s="27"/>
      <c r="H55" s="27"/>
      <c r="I55" s="27"/>
      <c r="J55" s="27"/>
      <c r="K55" s="27"/>
    </row>
    <row r="56" spans="1:13" ht="13.5" customHeight="1" x14ac:dyDescent="0.25">
      <c r="A56" s="8" t="s">
        <v>116</v>
      </c>
      <c r="B56" s="4" t="s">
        <v>824</v>
      </c>
      <c r="C56" s="23">
        <v>73.599999999999994</v>
      </c>
      <c r="F56" s="4" t="s">
        <v>825</v>
      </c>
      <c r="G56" s="27">
        <v>133602.4</v>
      </c>
      <c r="H56" s="27">
        <v>272546.69</v>
      </c>
      <c r="I56" s="27"/>
      <c r="J56" s="27"/>
      <c r="K56" s="27">
        <f>K53</f>
        <v>135612.416</v>
      </c>
      <c r="M56" s="29">
        <f>H59-K58</f>
        <v>273868.54800000001</v>
      </c>
    </row>
    <row r="57" spans="1:13" ht="12.75" customHeight="1" x14ac:dyDescent="0.2">
      <c r="A57" s="8" t="s">
        <v>117</v>
      </c>
    </row>
    <row r="58" spans="1:13" ht="12.75" customHeight="1" x14ac:dyDescent="0.2">
      <c r="A58" s="8" t="s">
        <v>118</v>
      </c>
      <c r="K58" s="28">
        <f>K53+K56</f>
        <v>271224.83199999999</v>
      </c>
    </row>
    <row r="59" spans="1:13" ht="12.75" customHeight="1" x14ac:dyDescent="0.2">
      <c r="A59" s="8" t="s">
        <v>119</v>
      </c>
      <c r="G59" s="28">
        <f t="shared" ref="G59:H59" si="1">G53+G56</f>
        <v>267204.8</v>
      </c>
      <c r="H59" s="28">
        <f t="shared" si="1"/>
        <v>545093.38</v>
      </c>
    </row>
    <row r="60" spans="1:13" ht="12.75" customHeight="1" x14ac:dyDescent="0.2">
      <c r="A60" s="8" t="s">
        <v>120</v>
      </c>
    </row>
    <row r="61" spans="1:13" ht="12.75" customHeight="1" x14ac:dyDescent="0.2"/>
    <row r="62" spans="1:13" ht="12.75" customHeight="1" x14ac:dyDescent="0.2"/>
    <row r="63" spans="1:13" ht="12.75" customHeight="1" x14ac:dyDescent="0.2"/>
    <row r="64" spans="1:13" ht="12.75" customHeight="1" x14ac:dyDescent="0.2"/>
    <row r="65" spans="1:13" ht="24" customHeight="1" x14ac:dyDescent="0.2">
      <c r="A65" s="66" t="s">
        <v>826</v>
      </c>
      <c r="B65" s="4" t="s">
        <v>827</v>
      </c>
      <c r="C65" s="23">
        <v>54</v>
      </c>
      <c r="G65" s="28">
        <v>122190.12</v>
      </c>
      <c r="H65" s="28">
        <v>220316.76</v>
      </c>
      <c r="I65" s="28"/>
      <c r="J65" s="28"/>
      <c r="K65" s="28">
        <v>144654.12</v>
      </c>
      <c r="M65" s="29">
        <f>H65-G65</f>
        <v>98126.640000000014</v>
      </c>
    </row>
    <row r="66" spans="1:13" ht="12.75" customHeight="1" x14ac:dyDescent="0.2">
      <c r="A66" s="67"/>
      <c r="B66" s="4"/>
    </row>
    <row r="67" spans="1:13" ht="12.75" customHeight="1" x14ac:dyDescent="0.2">
      <c r="A67" s="67"/>
    </row>
    <row r="68" spans="1:13" ht="12.75" customHeight="1" x14ac:dyDescent="0.2">
      <c r="A68" s="67"/>
    </row>
    <row r="69" spans="1:13" ht="12.75" customHeight="1" x14ac:dyDescent="0.2"/>
    <row r="70" spans="1:13" ht="12.75" customHeight="1" x14ac:dyDescent="0.2"/>
    <row r="71" spans="1:13" ht="12.75" customHeight="1" x14ac:dyDescent="0.2"/>
    <row r="72" spans="1:13" ht="12.75" customHeight="1" x14ac:dyDescent="0.2"/>
    <row r="73" spans="1:13" ht="12.75" customHeight="1" x14ac:dyDescent="0.2"/>
    <row r="74" spans="1:13" ht="12.75" customHeight="1" x14ac:dyDescent="0.2"/>
    <row r="75" spans="1:13" ht="12.75" customHeight="1" x14ac:dyDescent="0.2"/>
    <row r="76" spans="1:13" ht="12.75" customHeight="1" x14ac:dyDescent="0.2"/>
    <row r="77" spans="1:13" ht="12.75" customHeight="1" x14ac:dyDescent="0.2"/>
    <row r="78" spans="1:13" ht="12.75" customHeight="1" x14ac:dyDescent="0.2"/>
    <row r="79" spans="1:13" ht="12.75" customHeight="1" x14ac:dyDescent="0.2"/>
    <row r="80" spans="1:13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A65:A6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10 Anexo AE-10 "Catalogo de con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FH</dc:creator>
  <cp:lastModifiedBy>Licencia Office Operaciones 1</cp:lastModifiedBy>
  <dcterms:created xsi:type="dcterms:W3CDTF">2024-03-04T19:23:12Z</dcterms:created>
  <dcterms:modified xsi:type="dcterms:W3CDTF">2024-03-12T16:59:47Z</dcterms:modified>
</cp:coreProperties>
</file>